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дох 2016" sheetId="1" r:id="rId1"/>
  </sheets>
  <definedNames/>
  <calcPr fullCalcOnLoad="1"/>
</workbook>
</file>

<file path=xl/sharedStrings.xml><?xml version="1.0" encoding="utf-8"?>
<sst xmlns="http://schemas.openxmlformats.org/spreadsheetml/2006/main" count="210" uniqueCount="177">
  <si>
    <t>Налог на доходы физических лиц</t>
  </si>
  <si>
    <t>Налоги на прибыль, доходы</t>
  </si>
  <si>
    <t>Налоги на совокупный доход</t>
  </si>
  <si>
    <t>Единый сельскохозяйственный налог</t>
  </si>
  <si>
    <t>1 01 00000 00 0000 000</t>
  </si>
  <si>
    <t>1 01 02000 01 0000 110</t>
  </si>
  <si>
    <t>1 05 00000 00 0000 000</t>
  </si>
  <si>
    <t>1 05 03000 01 0000 110</t>
  </si>
  <si>
    <t>1 08 00000 00 0000 000</t>
  </si>
  <si>
    <t>Государственная пошлина, сборы</t>
  </si>
  <si>
    <t>1 11 00000 00 0000 000</t>
  </si>
  <si>
    <t>1 12 01000 00 0000 000</t>
  </si>
  <si>
    <t>1 16 00000 00 0000 000</t>
  </si>
  <si>
    <t>Штрафы, санкции, возмещение ущерба</t>
  </si>
  <si>
    <t>2 00 00000 00 0000 000</t>
  </si>
  <si>
    <t>Безвозмездные поступления</t>
  </si>
  <si>
    <t>ВСЕГО ДОХОДОВ</t>
  </si>
  <si>
    <t>Код</t>
  </si>
  <si>
    <t xml:space="preserve">Наименование групп, подгрупп, подстатей, </t>
  </si>
  <si>
    <t>элементов, программ, кодов ЭК доходов</t>
  </si>
  <si>
    <t>1 12 01000 01 0000 120</t>
  </si>
  <si>
    <t>(тыс.руб)</t>
  </si>
  <si>
    <t>1 00 00000 00 0000 000</t>
  </si>
  <si>
    <t>Сумма</t>
  </si>
  <si>
    <t>2 02 01000 00 0000 151</t>
  </si>
  <si>
    <t xml:space="preserve">Доходы от сдачи в аренду имущества, находящегося в </t>
  </si>
  <si>
    <t>оперативном управлении органов государственной власти,</t>
  </si>
  <si>
    <t>Платежи за пользование природными ресурсами</t>
  </si>
  <si>
    <t>Плата за негативное воздействие на окружающую среду</t>
  </si>
  <si>
    <t>Единый налог на вмененный доход для отдельных видов</t>
  </si>
  <si>
    <t>деятельности</t>
  </si>
  <si>
    <t>2 02 01001 05 0000 151</t>
  </si>
  <si>
    <t>Дотации бюджетам муниципальных образований</t>
  </si>
  <si>
    <t>2 02 03000 00 0000 151</t>
  </si>
  <si>
    <t>2 02 03020 05 0000 151</t>
  </si>
  <si>
    <t>2 02 03021 05 0000 151</t>
  </si>
  <si>
    <t>2 02 03024 05 0000 151</t>
  </si>
  <si>
    <t>2 02 03027 05 0000 151</t>
  </si>
  <si>
    <t>2 02 03029 05 0000 151</t>
  </si>
  <si>
    <t>1 08 03010 01 0000 110</t>
  </si>
  <si>
    <t>Государственная пошлина по делам, рассматриваемым</t>
  </si>
  <si>
    <t>в судах общей юрисдикции, мировыми судьями</t>
  </si>
  <si>
    <t>1 08 07000 01 0000 110</t>
  </si>
  <si>
    <t>Государственная пошлина за государственную регистрацию, а</t>
  </si>
  <si>
    <t>также за совершение прочих юридически значимых действий</t>
  </si>
  <si>
    <t>Доходы, получаемые в виде арендной платы за земельные</t>
  </si>
  <si>
    <t>и которые расположены в границах поселений</t>
  </si>
  <si>
    <t>1 11 05035 05 0000 120</t>
  </si>
  <si>
    <t>1 14 06000 00 0000 430</t>
  </si>
  <si>
    <t>1 14 00000 00 0000 000</t>
  </si>
  <si>
    <t>Доходы от продажи материальных и нематериальных активов</t>
  </si>
  <si>
    <t xml:space="preserve">Доходы от продажи земельных участков, находящихся в </t>
  </si>
  <si>
    <t>государственной и муниципальной собственности</t>
  </si>
  <si>
    <t>2 02 03015 05 0000 151</t>
  </si>
  <si>
    <t>2 02 04014 05 0000 151</t>
  </si>
  <si>
    <t xml:space="preserve">Межбюджетные трансферты, передаваемые бюджетам </t>
  </si>
  <si>
    <t>2 02 02000 00 0000 151</t>
  </si>
  <si>
    <t>2 02 02999 05 0000 151</t>
  </si>
  <si>
    <t>2 02 03026 05 0000 151</t>
  </si>
  <si>
    <t>Субвенции бюджетам муниципальных районов на обеспечение</t>
  </si>
  <si>
    <t>2 02 04025 05 0000 151</t>
  </si>
  <si>
    <t>муниципальных районов на комплектование книжных фондов</t>
  </si>
  <si>
    <t>библиотек муниципальных образований</t>
  </si>
  <si>
    <t>2 02 03055 05 0000 151</t>
  </si>
  <si>
    <t>1 11 05025 05 0000 120</t>
  </si>
  <si>
    <t xml:space="preserve">Доходы,получаемые в виде арендной платы ,а также средства от     </t>
  </si>
  <si>
    <t>продажи права на заключение договоров аренды за земли,находя-</t>
  </si>
  <si>
    <t>щиеся в собственности муниципальных районов</t>
  </si>
  <si>
    <t>1 11 05013 10 0000 120</t>
  </si>
  <si>
    <t>1 05 02010 02 0000 110</t>
  </si>
  <si>
    <t>муниципальных районов из бюджетов поселений на осущ.</t>
  </si>
  <si>
    <t>участки, госуд. собственность на которые не разграничена</t>
  </si>
  <si>
    <t>части полномочий по решению вопросов местного значения</t>
  </si>
  <si>
    <t xml:space="preserve"> в соответствии с заключенными соглашениями</t>
  </si>
  <si>
    <t>Поправки</t>
  </si>
  <si>
    <t>Итого</t>
  </si>
  <si>
    <t>1 13 01995 05 0000 130</t>
  </si>
  <si>
    <t>Прочие доходы от оказания платных услуг получателями</t>
  </si>
  <si>
    <t>средств бюджетов муниципальных районов</t>
  </si>
  <si>
    <t>с поправ.</t>
  </si>
  <si>
    <t>2 02 02145 05 0000 151</t>
  </si>
  <si>
    <t>Субсидии бюджетам на модернизацию региональных систем</t>
  </si>
  <si>
    <t>общего образования</t>
  </si>
  <si>
    <t>2 02 04999 05 0000 151</t>
  </si>
  <si>
    <t>Прочие межбюджетные трансферты,передаваемые</t>
  </si>
  <si>
    <t>бюджетам муниципальных районам</t>
  </si>
  <si>
    <t>2 02 02041 05 0000 151</t>
  </si>
  <si>
    <t>Субсидии бюджетам муниципальных районов на строительство,</t>
  </si>
  <si>
    <t>модернизацию,ремонт автомобильных дорог</t>
  </si>
  <si>
    <t>2 02 02077 05 0000 151</t>
  </si>
  <si>
    <t>Субсидии бюджетам муниципальных районов на бюджетные</t>
  </si>
  <si>
    <t>инвестиции в оъекты капитального строительства</t>
  </si>
  <si>
    <t>2 02 02085 05 0000 151</t>
  </si>
  <si>
    <t>Субсидии бюджетам муниципальных районов на осуществление</t>
  </si>
  <si>
    <t>мероприятий по обеспечению жильем граждан,проживающих</t>
  </si>
  <si>
    <t>в сельской местности</t>
  </si>
  <si>
    <t>2 02 02088 05 0000 151</t>
  </si>
  <si>
    <t>Субсидии бюджетам муниципальных районов на обеспечение ме-</t>
  </si>
  <si>
    <t>роприятий по капитальному ремонту многоквартирных домов</t>
  </si>
  <si>
    <t>2 02 02089 05 0000 151</t>
  </si>
  <si>
    <t>Дотации бюджетам муниципальных районов на поддержку мер по обеспечению сбалансированности бюджетов</t>
  </si>
  <si>
    <t>202 01003 05 0000 151</t>
  </si>
  <si>
    <t>2 02 03007 05 0000 151</t>
  </si>
  <si>
    <t xml:space="preserve">1 05 00000 00 0000 000 </t>
  </si>
  <si>
    <t>Государственная пошлина,сборы</t>
  </si>
  <si>
    <t>1 16 00000 00 0000 140</t>
  </si>
  <si>
    <t>Штрафы,санкции,возмещение ущерба</t>
  </si>
  <si>
    <t xml:space="preserve">Межбюджетные трансферты,передаваемые бюджетам муници- </t>
  </si>
  <si>
    <t>пальных районов на комплектование книжных фондов библиотек</t>
  </si>
  <si>
    <t>муниципальных образований</t>
  </si>
  <si>
    <t>жилыми помещениями детей-сирот,детей,оставшихся без попече-</t>
  </si>
  <si>
    <t>ния родителей, не имеющих закрепленного жилого помещения</t>
  </si>
  <si>
    <t>1 13 00000 00 0000 000</t>
  </si>
  <si>
    <t>Налог на доходы физических лиц (по дополн.нормативу 15%)</t>
  </si>
  <si>
    <t>Доходы от уплаты акцизов на дизельное топливо, моторные масла</t>
  </si>
  <si>
    <t>автомобильный и прямогонный бензин</t>
  </si>
  <si>
    <t>Субвенции на выполнение полномочий в сфере опеки и попечительства</t>
  </si>
  <si>
    <t>Субвенции на выполнение полномочий в сфере трудовых отношений</t>
  </si>
  <si>
    <t>Субвенции на обеспечение бесплатного проезда на городском транс-</t>
  </si>
  <si>
    <t xml:space="preserve">порте (кроме такси), а также 2 раза в год к месту жительства и </t>
  </si>
  <si>
    <t>обратно к месту учебы детей сирот и детей ,оставшихся без</t>
  </si>
  <si>
    <t>попечения родителей, обучающихся в образовател.учрежден.области</t>
  </si>
  <si>
    <t>Субвенции на предоставление дотаций бюджетам поселений</t>
  </si>
  <si>
    <t>1 03 02000 01 0000 110</t>
  </si>
  <si>
    <t>2 02 03119 05 0000 151</t>
  </si>
  <si>
    <t>1 05 02000 02 0000 110</t>
  </si>
  <si>
    <t>Прочие субвенции бюджетам муниципальных районов</t>
  </si>
  <si>
    <t>1 17 00000 00 0000 180</t>
  </si>
  <si>
    <t>Прочие неналоговые доходы бюджетов муниципальных районов</t>
  </si>
  <si>
    <t>Платежи при пользовании природными ресурсами</t>
  </si>
  <si>
    <t>1 12 00000 01 0000 120</t>
  </si>
  <si>
    <t>Доходы от оказания платных услуг и компенсации затрат гос-ва</t>
  </si>
  <si>
    <t>Прочие доходы от оказания платных услуг (работ)</t>
  </si>
  <si>
    <t>Налоговые  доходы</t>
  </si>
  <si>
    <t>Неналоговые доходы</t>
  </si>
  <si>
    <t xml:space="preserve">1 00 00000 00 0000 000 </t>
  </si>
  <si>
    <t>1 13 01990 05 0000 130</t>
  </si>
  <si>
    <t>1 03 00000 00 0000 000</t>
  </si>
  <si>
    <t>Налоги на товары (работы, услуги), реализуемые на территории РФ</t>
  </si>
  <si>
    <t>Налоговые и неналоговые доходы</t>
  </si>
  <si>
    <t xml:space="preserve">1 11 05035 05 0000 120 </t>
  </si>
  <si>
    <t>1 11 09045 05 0000 120</t>
  </si>
  <si>
    <t>1 14 02053 05 0000 410</t>
  </si>
  <si>
    <t>1 14 06013 10 0000 430</t>
  </si>
  <si>
    <t>Акцизы по подакцизным товарам (продукции), производимым на территории Российской Федерации</t>
  </si>
  <si>
    <t>Единый налог на вмененный доход для отдельных видов деятельности</t>
  </si>
  <si>
    <t>Доходы от использования имущества, находящегося в государственной и муниципальной собственности</t>
  </si>
  <si>
    <t xml:space="preserve">Доходы, получаемые в виде арендной платы за земельные участки, 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   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</si>
  <si>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учреждений, а также имущества унитарных предприятий)</t>
  </si>
  <si>
    <t>Доходы от реализации иного имущества, находящегося в собственности муниципальных районов  (за исключением имущества бюджетных учреждений) в части реализации основных средств по указанному имуществу</t>
  </si>
  <si>
    <t>Доходы от продажи земельных участков, госсобственность на которые не разграничена и которые  расположены в границах поселений</t>
  </si>
  <si>
    <t>Дотации бюджетам муниципальных районов на выравнивание бюджетной обеспеченности</t>
  </si>
  <si>
    <t>Субсидии бюджетам субъектов Российской Федерации и муниципальных образований</t>
  </si>
  <si>
    <t>Субсидии на возмещение расходов бюджетов муниципальных районов на обеспечение питанием учащихся образовательных учреждений</t>
  </si>
  <si>
    <t>Субвенции бюджетам субъектов Российской Федерации  и муниципальных образований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</si>
  <si>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</si>
  <si>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</si>
  <si>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Субсидии на мероприятия по организации оздоровительной кампании для детей</t>
  </si>
  <si>
    <t>Субвенции бюджетам муниципальных образований на ежемесячное денежное вознаграждение за классное руководство</t>
  </si>
  <si>
    <t>Субвенции бюджетам муниципальных районов на создание административных комиссий и определение перечня должностных лиц органов местного самоуправления, уполномоченных составлять протоколы об административных правонарушениях</t>
  </si>
  <si>
    <t>Субвенции бюджетам муниципальных районов на содержание ребенка в семье опекуна и приемной семье , а также вознаграждение, причитающееся на оплату труда приемному родителю</t>
  </si>
  <si>
    <t>Субвенции бюджетам муниципальных районов на выполнение полномочий по созданию комиссии по делам несовершеннолетних и защите их прав и организации этих комиссий</t>
  </si>
  <si>
    <t>2 02 04000 00 0000 151</t>
  </si>
  <si>
    <t>2 02 03999 05 0000 151</t>
  </si>
  <si>
    <t>Иные межбюджетные трансферты</t>
  </si>
  <si>
    <t>Межбюджетные трансферты, передаваемые бюджетам муниципальных районов из бюджетов поселений на осуществление части полномочий в соответствии с заключенными соглашениями</t>
  </si>
  <si>
    <t>Субвенции бюджетам муниципальных районов на выполнение передаваемых полномочий субъектов РФ , в том числе:</t>
  </si>
  <si>
    <t>Прогнозируемое поступление доходов в бюджет муниципального района на 2017 год</t>
  </si>
  <si>
    <t xml:space="preserve">Субвенции муниципальным районам на компенсацию части родительской платы , взимаемой с родителей за присмотр и уход за детьми, посещающими образовательные организации, реализующие образовательные программы дошкольного образования </t>
  </si>
  <si>
    <t>Субвенции бюджетам муниципальных районов на предоставление жилых помещений детем-сиротам и детям, оставшиься без попечения родителей, лицам из их числа по договорам найма специализированных жилых помещений</t>
  </si>
  <si>
    <t xml:space="preserve">                                                                                                                         Приложение 9</t>
  </si>
  <si>
    <t>2 02 03069 05 0000 151</t>
  </si>
  <si>
    <t>Субвенции бюджетам муниципальных районов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№714 "Об обеспечении жильем ветеранов Великой Отечественной войны 1941-1945 годов"</t>
  </si>
  <si>
    <t xml:space="preserve">                                                                       Орловской области  "О бюджете Знаменского муниципального района</t>
  </si>
  <si>
    <t xml:space="preserve">                                                                          Орловской области на 2017 год и на плановый период 2018 и 2019 годов"</t>
  </si>
  <si>
    <t xml:space="preserve">                                                                       к   решению  Знаменского  районного  Совета  народных депутатов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</si>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</sst>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7">
    <font>
      <sz val="10"/>
      <name val="Arial Cyr"/>
      <family val="0"/>
    </font>
    <font>
      <b/>
      <i/>
      <sz val="10"/>
      <name val="Arial Cyr"/>
      <family val="2"/>
    </font>
    <font>
      <b/>
      <sz val="10"/>
      <name val="Arial Cyr"/>
      <family val="2"/>
    </font>
    <font>
      <b/>
      <sz val="12"/>
      <name val="Arial Cyr"/>
      <family val="2"/>
    </font>
    <font>
      <i/>
      <sz val="10"/>
      <name val="Arial Cyr"/>
      <family val="2"/>
    </font>
    <font>
      <sz val="9"/>
      <name val="Arial Cyr"/>
      <family val="0"/>
    </font>
    <font>
      <sz val="8"/>
      <name val="Arial Cyr"/>
      <family val="0"/>
    </font>
    <font>
      <b/>
      <i/>
      <sz val="11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9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164" fontId="2" fillId="0" borderId="0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164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Alignment="1">
      <alignment horizontal="center"/>
    </xf>
    <xf numFmtId="0" fontId="0" fillId="0" borderId="1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16" xfId="0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2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0" xfId="0" applyBorder="1" applyAlignment="1">
      <alignment wrapText="1"/>
    </xf>
    <xf numFmtId="164" fontId="1" fillId="0" borderId="12" xfId="0" applyNumberFormat="1" applyFont="1" applyBorder="1" applyAlignment="1">
      <alignment horizontal="center"/>
    </xf>
    <xf numFmtId="164" fontId="4" fillId="0" borderId="10" xfId="0" applyNumberFormat="1" applyFont="1" applyBorder="1" applyAlignment="1">
      <alignment horizontal="center"/>
    </xf>
    <xf numFmtId="164" fontId="4" fillId="0" borderId="12" xfId="0" applyNumberFormat="1" applyFont="1" applyBorder="1" applyAlignment="1">
      <alignment horizontal="center"/>
    </xf>
    <xf numFmtId="164" fontId="0" fillId="0" borderId="10" xfId="0" applyNumberFormat="1" applyFont="1" applyBorder="1" applyAlignment="1">
      <alignment horizontal="center"/>
    </xf>
    <xf numFmtId="164" fontId="0" fillId="0" borderId="13" xfId="0" applyNumberFormat="1" applyFon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2" fillId="0" borderId="12" xfId="0" applyNumberFormat="1" applyFont="1" applyBorder="1" applyAlignment="1">
      <alignment horizontal="center"/>
    </xf>
    <xf numFmtId="164" fontId="4" fillId="0" borderId="10" xfId="0" applyNumberFormat="1" applyFont="1" applyBorder="1" applyAlignment="1">
      <alignment horizontal="center"/>
    </xf>
    <xf numFmtId="164" fontId="0" fillId="0" borderId="13" xfId="0" applyNumberFormat="1" applyFont="1" applyBorder="1" applyAlignment="1">
      <alignment horizontal="center"/>
    </xf>
    <xf numFmtId="164" fontId="4" fillId="0" borderId="11" xfId="0" applyNumberFormat="1" applyFont="1" applyBorder="1" applyAlignment="1">
      <alignment horizontal="center"/>
    </xf>
    <xf numFmtId="164" fontId="2" fillId="0" borderId="13" xfId="0" applyNumberFormat="1" applyFont="1" applyBorder="1" applyAlignment="1">
      <alignment horizontal="center"/>
    </xf>
    <xf numFmtId="164" fontId="0" fillId="0" borderId="12" xfId="0" applyNumberFormat="1" applyFont="1" applyBorder="1" applyAlignment="1">
      <alignment horizontal="center"/>
    </xf>
    <xf numFmtId="164" fontId="0" fillId="0" borderId="11" xfId="0" applyNumberFormat="1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164" fontId="2" fillId="0" borderId="11" xfId="0" applyNumberFormat="1" applyFont="1" applyBorder="1" applyAlignment="1">
      <alignment horizontal="center"/>
    </xf>
    <xf numFmtId="164" fontId="1" fillId="0" borderId="11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164" fontId="2" fillId="0" borderId="13" xfId="0" applyNumberFormat="1" applyFont="1" applyBorder="1" applyAlignment="1">
      <alignment horizontal="center"/>
    </xf>
    <xf numFmtId="164" fontId="4" fillId="0" borderId="12" xfId="0" applyNumberFormat="1" applyFont="1" applyBorder="1" applyAlignment="1">
      <alignment horizontal="center"/>
    </xf>
    <xf numFmtId="164" fontId="0" fillId="0" borderId="12" xfId="0" applyNumberFormat="1" applyFont="1" applyBorder="1" applyAlignment="1">
      <alignment horizontal="center"/>
    </xf>
    <xf numFmtId="164" fontId="0" fillId="0" borderId="10" xfId="0" applyNumberFormat="1" applyFont="1" applyBorder="1" applyAlignment="1">
      <alignment horizontal="center"/>
    </xf>
    <xf numFmtId="164" fontId="4" fillId="0" borderId="13" xfId="0" applyNumberFormat="1" applyFont="1" applyBorder="1" applyAlignment="1">
      <alignment horizontal="center"/>
    </xf>
    <xf numFmtId="164" fontId="0" fillId="0" borderId="14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164" fontId="4" fillId="0" borderId="11" xfId="0" applyNumberFormat="1" applyFont="1" applyBorder="1" applyAlignment="1">
      <alignment horizontal="center"/>
    </xf>
    <xf numFmtId="164" fontId="4" fillId="0" borderId="15" xfId="0" applyNumberFormat="1" applyFont="1" applyBorder="1" applyAlignment="1">
      <alignment horizontal="center"/>
    </xf>
    <xf numFmtId="164" fontId="2" fillId="0" borderId="16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164" fontId="1" fillId="0" borderId="13" xfId="0" applyNumberFormat="1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0" fillId="0" borderId="15" xfId="0" applyBorder="1" applyAlignment="1">
      <alignment/>
    </xf>
    <xf numFmtId="164" fontId="4" fillId="0" borderId="15" xfId="0" applyNumberFormat="1" applyFont="1" applyBorder="1" applyAlignment="1">
      <alignment horizontal="center"/>
    </xf>
    <xf numFmtId="164" fontId="0" fillId="0" borderId="14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164" fontId="4" fillId="0" borderId="14" xfId="0" applyNumberFormat="1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6" fillId="0" borderId="0" xfId="0" applyFont="1" applyAlignment="1">
      <alignment/>
    </xf>
    <xf numFmtId="164" fontId="4" fillId="0" borderId="16" xfId="0" applyNumberFormat="1" applyFont="1" applyBorder="1" applyAlignment="1">
      <alignment horizontal="center"/>
    </xf>
    <xf numFmtId="164" fontId="1" fillId="0" borderId="12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164" fontId="7" fillId="0" borderId="13" xfId="0" applyNumberFormat="1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164" fontId="8" fillId="0" borderId="13" xfId="0" applyNumberFormat="1" applyFont="1" applyBorder="1" applyAlignment="1">
      <alignment horizontal="center"/>
    </xf>
    <xf numFmtId="164" fontId="9" fillId="0" borderId="13" xfId="0" applyNumberFormat="1" applyFont="1" applyBorder="1" applyAlignment="1">
      <alignment horizontal="center"/>
    </xf>
    <xf numFmtId="164" fontId="8" fillId="0" borderId="10" xfId="0" applyNumberFormat="1" applyFont="1" applyBorder="1" applyAlignment="1">
      <alignment horizontal="center"/>
    </xf>
    <xf numFmtId="164" fontId="9" fillId="0" borderId="11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64" fontId="9" fillId="0" borderId="10" xfId="0" applyNumberFormat="1" applyFont="1" applyBorder="1" applyAlignment="1">
      <alignment horizontal="center"/>
    </xf>
    <xf numFmtId="164" fontId="8" fillId="0" borderId="12" xfId="0" applyNumberFormat="1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164" fontId="10" fillId="0" borderId="11" xfId="0" applyNumberFormat="1" applyFont="1" applyBorder="1" applyAlignment="1">
      <alignment horizontal="center"/>
    </xf>
    <xf numFmtId="164" fontId="10" fillId="0" borderId="12" xfId="0" applyNumberFormat="1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164" fontId="10" fillId="0" borderId="10" xfId="0" applyNumberFormat="1" applyFont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9" fillId="0" borderId="11" xfId="0" applyFont="1" applyBorder="1" applyAlignment="1">
      <alignment/>
    </xf>
    <xf numFmtId="0" fontId="8" fillId="0" borderId="11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10" xfId="0" applyFont="1" applyBorder="1" applyAlignment="1">
      <alignment/>
    </xf>
    <xf numFmtId="0" fontId="8" fillId="0" borderId="13" xfId="0" applyFont="1" applyBorder="1" applyAlignment="1">
      <alignment/>
    </xf>
    <xf numFmtId="0" fontId="9" fillId="0" borderId="0" xfId="0" applyFont="1" applyAlignment="1">
      <alignment/>
    </xf>
    <xf numFmtId="0" fontId="8" fillId="0" borderId="10" xfId="0" applyFont="1" applyBorder="1" applyAlignment="1">
      <alignment/>
    </xf>
    <xf numFmtId="0" fontId="8" fillId="0" borderId="12" xfId="0" applyFont="1" applyBorder="1" applyAlignment="1">
      <alignment/>
    </xf>
    <xf numFmtId="0" fontId="9" fillId="0" borderId="12" xfId="0" applyFont="1" applyBorder="1" applyAlignment="1">
      <alignment/>
    </xf>
    <xf numFmtId="0" fontId="8" fillId="0" borderId="20" xfId="0" applyFont="1" applyBorder="1" applyAlignment="1">
      <alignment/>
    </xf>
    <xf numFmtId="0" fontId="9" fillId="0" borderId="20" xfId="0" applyFont="1" applyBorder="1" applyAlignment="1">
      <alignment/>
    </xf>
    <xf numFmtId="0" fontId="8" fillId="0" borderId="21" xfId="0" applyFont="1" applyBorder="1" applyAlignment="1">
      <alignment/>
    </xf>
    <xf numFmtId="0" fontId="9" fillId="0" borderId="21" xfId="0" applyFont="1" applyBorder="1" applyAlignment="1">
      <alignment/>
    </xf>
    <xf numFmtId="0" fontId="9" fillId="0" borderId="22" xfId="0" applyFont="1" applyBorder="1" applyAlignment="1">
      <alignment/>
    </xf>
    <xf numFmtId="0" fontId="9" fillId="0" borderId="23" xfId="0" applyFont="1" applyBorder="1" applyAlignment="1">
      <alignment/>
    </xf>
    <xf numFmtId="0" fontId="8" fillId="0" borderId="23" xfId="0" applyFont="1" applyBorder="1" applyAlignment="1">
      <alignment/>
    </xf>
    <xf numFmtId="0" fontId="9" fillId="0" borderId="12" xfId="0" applyFont="1" applyFill="1" applyBorder="1" applyAlignment="1">
      <alignment/>
    </xf>
    <xf numFmtId="0" fontId="9" fillId="0" borderId="19" xfId="0" applyFont="1" applyBorder="1" applyAlignment="1">
      <alignment/>
    </xf>
    <xf numFmtId="0" fontId="9" fillId="0" borderId="19" xfId="0" applyFont="1" applyFill="1" applyBorder="1" applyAlignment="1">
      <alignment wrapText="1"/>
    </xf>
    <xf numFmtId="0" fontId="8" fillId="0" borderId="24" xfId="0" applyFont="1" applyFill="1" applyBorder="1" applyAlignment="1">
      <alignment/>
    </xf>
    <xf numFmtId="0" fontId="9" fillId="0" borderId="24" xfId="0" applyFont="1" applyFill="1" applyBorder="1" applyAlignment="1">
      <alignment/>
    </xf>
    <xf numFmtId="0" fontId="8" fillId="0" borderId="18" xfId="0" applyFont="1" applyFill="1" applyBorder="1" applyAlignment="1">
      <alignment/>
    </xf>
    <xf numFmtId="0" fontId="8" fillId="0" borderId="22" xfId="0" applyFont="1" applyBorder="1" applyAlignment="1">
      <alignment/>
    </xf>
    <xf numFmtId="0" fontId="9" fillId="0" borderId="0" xfId="0" applyFont="1" applyFill="1" applyBorder="1" applyAlignment="1">
      <alignment/>
    </xf>
    <xf numFmtId="0" fontId="8" fillId="0" borderId="0" xfId="0" applyFont="1" applyFill="1" applyBorder="1" applyAlignment="1">
      <alignment wrapText="1"/>
    </xf>
    <xf numFmtId="0" fontId="10" fillId="0" borderId="21" xfId="0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23" xfId="0" applyFont="1" applyBorder="1" applyAlignment="1">
      <alignment/>
    </xf>
    <xf numFmtId="0" fontId="10" fillId="0" borderId="22" xfId="0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23" xfId="0" applyFont="1" applyBorder="1" applyAlignment="1">
      <alignment wrapText="1"/>
    </xf>
    <xf numFmtId="0" fontId="10" fillId="0" borderId="23" xfId="0" applyFont="1" applyBorder="1" applyAlignment="1">
      <alignment vertical="justify"/>
    </xf>
    <xf numFmtId="0" fontId="10" fillId="0" borderId="10" xfId="0" applyFont="1" applyBorder="1" applyAlignment="1">
      <alignment/>
    </xf>
    <xf numFmtId="0" fontId="10" fillId="0" borderId="13" xfId="0" applyFont="1" applyBorder="1" applyAlignment="1">
      <alignment/>
    </xf>
    <xf numFmtId="0" fontId="10" fillId="0" borderId="0" xfId="0" applyFont="1" applyBorder="1" applyAlignment="1">
      <alignment/>
    </xf>
    <xf numFmtId="0" fontId="8" fillId="0" borderId="16" xfId="0" applyFont="1" applyBorder="1" applyAlignment="1">
      <alignment/>
    </xf>
    <xf numFmtId="0" fontId="10" fillId="0" borderId="15" xfId="0" applyFont="1" applyBorder="1" applyAlignment="1">
      <alignment/>
    </xf>
    <xf numFmtId="0" fontId="10" fillId="0" borderId="19" xfId="0" applyFont="1" applyBorder="1" applyAlignment="1">
      <alignment/>
    </xf>
    <xf numFmtId="0" fontId="7" fillId="0" borderId="11" xfId="0" applyFont="1" applyBorder="1" applyAlignment="1">
      <alignment/>
    </xf>
    <xf numFmtId="0" fontId="10" fillId="0" borderId="20" xfId="0" applyFont="1" applyBorder="1" applyAlignment="1">
      <alignment/>
    </xf>
    <xf numFmtId="0" fontId="8" fillId="0" borderId="12" xfId="0" applyFont="1" applyBorder="1" applyAlignment="1">
      <alignment horizontal="left"/>
    </xf>
    <xf numFmtId="164" fontId="8" fillId="0" borderId="11" xfId="0" applyNumberFormat="1" applyFont="1" applyBorder="1" applyAlignment="1">
      <alignment horizontal="center"/>
    </xf>
    <xf numFmtId="0" fontId="8" fillId="0" borderId="19" xfId="0" applyFont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10" fillId="0" borderId="23" xfId="0" applyFont="1" applyBorder="1" applyAlignment="1">
      <alignment vertical="top"/>
    </xf>
    <xf numFmtId="0" fontId="10" fillId="0" borderId="12" xfId="0" applyFont="1" applyBorder="1" applyAlignment="1">
      <alignment vertical="top" wrapText="1"/>
    </xf>
    <xf numFmtId="0" fontId="10" fillId="0" borderId="10" xfId="0" applyFont="1" applyBorder="1" applyAlignment="1">
      <alignment vertical="top"/>
    </xf>
    <xf numFmtId="0" fontId="10" fillId="0" borderId="11" xfId="0" applyFont="1" applyBorder="1" applyAlignment="1">
      <alignment vertical="top"/>
    </xf>
    <xf numFmtId="164" fontId="10" fillId="0" borderId="10" xfId="0" applyNumberFormat="1" applyFont="1" applyBorder="1" applyAlignment="1">
      <alignment horizontal="center"/>
    </xf>
    <xf numFmtId="164" fontId="10" fillId="0" borderId="12" xfId="0" applyNumberFormat="1" applyFont="1" applyBorder="1" applyAlignment="1">
      <alignment horizontal="center"/>
    </xf>
    <xf numFmtId="164" fontId="10" fillId="0" borderId="11" xfId="0" applyNumberFormat="1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0" xfId="0" applyFont="1" applyBorder="1" applyAlignment="1">
      <alignment horizontal="justify" wrapText="1"/>
    </xf>
    <xf numFmtId="0" fontId="0" fillId="0" borderId="12" xfId="0" applyBorder="1" applyAlignment="1">
      <alignment horizontal="justify" wrapText="1"/>
    </xf>
    <xf numFmtId="0" fontId="0" fillId="0" borderId="11" xfId="0" applyBorder="1" applyAlignment="1">
      <alignment horizontal="justify" wrapText="1"/>
    </xf>
    <xf numFmtId="0" fontId="10" fillId="0" borderId="10" xfId="0" applyFont="1" applyBorder="1" applyAlignment="1">
      <alignment horizontal="justify"/>
    </xf>
    <xf numFmtId="0" fontId="0" fillId="0" borderId="12" xfId="0" applyBorder="1" applyAlignment="1">
      <alignment horizontal="justify"/>
    </xf>
    <xf numFmtId="0" fontId="0" fillId="0" borderId="11" xfId="0" applyBorder="1" applyAlignment="1">
      <alignment horizontal="justify"/>
    </xf>
    <xf numFmtId="0" fontId="10" fillId="0" borderId="10" xfId="0" applyFont="1" applyBorder="1" applyAlignment="1">
      <alignment horizontal="justify" vertical="top" wrapText="1"/>
    </xf>
    <xf numFmtId="0" fontId="0" fillId="0" borderId="12" xfId="0" applyBorder="1" applyAlignment="1">
      <alignment horizontal="justify" vertical="top" wrapText="1"/>
    </xf>
    <xf numFmtId="0" fontId="0" fillId="0" borderId="11" xfId="0" applyBorder="1" applyAlignment="1">
      <alignment horizontal="justify" vertical="top" wrapText="1"/>
    </xf>
    <xf numFmtId="164" fontId="9" fillId="0" borderId="10" xfId="0" applyNumberFormat="1" applyFont="1" applyBorder="1" applyAlignment="1">
      <alignment horizontal="center"/>
    </xf>
    <xf numFmtId="164" fontId="9" fillId="0" borderId="12" xfId="0" applyNumberFormat="1" applyFont="1" applyBorder="1" applyAlignment="1">
      <alignment horizontal="center"/>
    </xf>
    <xf numFmtId="164" fontId="9" fillId="0" borderId="11" xfId="0" applyNumberFormat="1" applyFont="1" applyBorder="1" applyAlignment="1">
      <alignment horizontal="center"/>
    </xf>
    <xf numFmtId="0" fontId="10" fillId="0" borderId="12" xfId="0" applyFont="1" applyBorder="1" applyAlignment="1">
      <alignment horizontal="justify" vertical="top" wrapText="1"/>
    </xf>
    <xf numFmtId="0" fontId="10" fillId="0" borderId="11" xfId="0" applyFont="1" applyBorder="1" applyAlignment="1">
      <alignment horizontal="justify" vertical="top" wrapText="1"/>
    </xf>
    <xf numFmtId="0" fontId="9" fillId="0" borderId="10" xfId="0" applyFont="1" applyBorder="1" applyAlignment="1">
      <alignment horizontal="justify" wrapText="1"/>
    </xf>
    <xf numFmtId="164" fontId="8" fillId="0" borderId="10" xfId="0" applyNumberFormat="1" applyFont="1" applyBorder="1" applyAlignment="1">
      <alignment horizontal="center"/>
    </xf>
    <xf numFmtId="164" fontId="8" fillId="0" borderId="11" xfId="0" applyNumberFormat="1" applyFont="1" applyBorder="1" applyAlignment="1">
      <alignment horizontal="center"/>
    </xf>
    <xf numFmtId="0" fontId="8" fillId="0" borderId="10" xfId="0" applyFont="1" applyBorder="1" applyAlignment="1">
      <alignment horizontal="justify" wrapText="1"/>
    </xf>
    <xf numFmtId="164" fontId="10" fillId="0" borderId="10" xfId="0" applyNumberFormat="1" applyFont="1" applyBorder="1" applyAlignment="1">
      <alignment horizontal="center" vertical="center" wrapText="1"/>
    </xf>
    <xf numFmtId="164" fontId="10" fillId="0" borderId="12" xfId="0" applyNumberFormat="1" applyFont="1" applyBorder="1" applyAlignment="1">
      <alignment horizontal="center" vertical="center" wrapText="1"/>
    </xf>
    <xf numFmtId="164" fontId="10" fillId="0" borderId="11" xfId="0" applyNumberFormat="1" applyFont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justify" wrapText="1"/>
    </xf>
    <xf numFmtId="0" fontId="9" fillId="0" borderId="11" xfId="0" applyFont="1" applyFill="1" applyBorder="1" applyAlignment="1">
      <alignment horizontal="justify" wrapText="1"/>
    </xf>
    <xf numFmtId="0" fontId="9" fillId="0" borderId="10" xfId="0" applyFont="1" applyFill="1" applyBorder="1" applyAlignment="1">
      <alignment horizontal="justify"/>
    </xf>
    <xf numFmtId="0" fontId="9" fillId="0" borderId="10" xfId="0" applyFont="1" applyFill="1" applyBorder="1" applyAlignment="1">
      <alignment horizontal="justify" wrapText="1"/>
    </xf>
    <xf numFmtId="0" fontId="8" fillId="0" borderId="11" xfId="0" applyFont="1" applyBorder="1" applyAlignment="1">
      <alignment horizontal="justify" wrapText="1"/>
    </xf>
    <xf numFmtId="0" fontId="10" fillId="0" borderId="11" xfId="0" applyFont="1" applyBorder="1" applyAlignment="1">
      <alignment horizontal="justify" wrapText="1"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9" fillId="0" borderId="11" xfId="0" applyFont="1" applyBorder="1" applyAlignment="1">
      <alignment horizontal="justify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I293"/>
  <sheetViews>
    <sheetView tabSelected="1" zoomScalePageLayoutView="0" workbookViewId="0" topLeftCell="A244">
      <selection activeCell="C285" sqref="C285"/>
    </sheetView>
  </sheetViews>
  <sheetFormatPr defaultColWidth="9.00390625" defaultRowHeight="12.75"/>
  <cols>
    <col min="1" max="1" width="23.875" style="0" customWidth="1"/>
    <col min="2" max="2" width="74.625" style="0" customWidth="1"/>
    <col min="3" max="3" width="12.125" style="16" customWidth="1"/>
    <col min="4" max="4" width="0.12890625" style="0" customWidth="1"/>
    <col min="5" max="5" width="8.75390625" style="0" hidden="1" customWidth="1"/>
    <col min="6" max="6" width="6.75390625" style="0" customWidth="1"/>
  </cols>
  <sheetData>
    <row r="1" ht="12.75" hidden="1"/>
    <row r="2" ht="12.75" hidden="1"/>
    <row r="3" ht="12.75" hidden="1"/>
    <row r="4" ht="13.5" customHeight="1" hidden="1"/>
    <row r="5" ht="17.25" customHeight="1" hidden="1"/>
    <row r="6" ht="12" customHeight="1" hidden="1"/>
    <row r="7" ht="0.75" customHeight="1"/>
    <row r="8" ht="12" customHeight="1" hidden="1">
      <c r="B8" s="30"/>
    </row>
    <row r="9" ht="14.25" customHeight="1" hidden="1">
      <c r="B9" s="30"/>
    </row>
    <row r="10" ht="12.75" customHeight="1" hidden="1">
      <c r="B10" s="30"/>
    </row>
    <row r="11" ht="13.5" customHeight="1" hidden="1">
      <c r="B11" s="30"/>
    </row>
    <row r="12" spans="2:7" ht="35.25" customHeight="1">
      <c r="B12" s="157" t="s">
        <v>170</v>
      </c>
      <c r="C12" s="158"/>
      <c r="D12" s="86"/>
      <c r="E12" s="86"/>
      <c r="F12" s="86"/>
      <c r="G12" s="86"/>
    </row>
    <row r="13" spans="2:7" ht="14.25" customHeight="1">
      <c r="B13" s="196" t="s">
        <v>175</v>
      </c>
      <c r="C13" s="196"/>
      <c r="D13" s="86"/>
      <c r="E13" s="86"/>
      <c r="F13" s="89"/>
      <c r="G13" s="86"/>
    </row>
    <row r="14" spans="2:7" ht="13.5" customHeight="1">
      <c r="B14" s="196" t="s">
        <v>173</v>
      </c>
      <c r="C14" s="196"/>
      <c r="D14" s="86"/>
      <c r="E14" s="86"/>
      <c r="F14" s="89"/>
      <c r="G14" s="86"/>
    </row>
    <row r="15" spans="2:7" ht="12.75" customHeight="1">
      <c r="B15" s="196" t="s">
        <v>174</v>
      </c>
      <c r="C15" s="196"/>
      <c r="D15" s="86"/>
      <c r="E15" s="86"/>
      <c r="F15" s="89"/>
      <c r="G15" s="86"/>
    </row>
    <row r="16" spans="2:7" ht="12" customHeight="1" hidden="1">
      <c r="B16" s="157"/>
      <c r="C16" s="158"/>
      <c r="D16" s="86"/>
      <c r="E16" s="86"/>
      <c r="F16" s="86"/>
      <c r="G16" s="86"/>
    </row>
    <row r="17" spans="2:6" ht="15" customHeight="1">
      <c r="B17" s="196"/>
      <c r="C17" s="196"/>
      <c r="F17" s="8"/>
    </row>
    <row r="18" ht="0.75" customHeight="1" hidden="1">
      <c r="B18" s="30"/>
    </row>
    <row r="19" ht="0.75" customHeight="1" hidden="1">
      <c r="B19" s="30"/>
    </row>
    <row r="20" ht="14.25" customHeight="1" hidden="1">
      <c r="B20" s="30"/>
    </row>
    <row r="21" ht="15" customHeight="1" hidden="1">
      <c r="B21" s="30"/>
    </row>
    <row r="22" ht="0.75" customHeight="1" hidden="1">
      <c r="B22" s="30"/>
    </row>
    <row r="23" ht="10.5" customHeight="1" hidden="1">
      <c r="B23" s="30"/>
    </row>
    <row r="24" ht="0.75" customHeight="1" hidden="1">
      <c r="B24" s="30"/>
    </row>
    <row r="25" ht="12.75" customHeight="1" hidden="1"/>
    <row r="26" spans="1:3" ht="27" customHeight="1">
      <c r="A26" s="197" t="s">
        <v>167</v>
      </c>
      <c r="B26" s="197"/>
      <c r="C26" s="197"/>
    </row>
    <row r="27" spans="1:2" ht="0.75" customHeight="1" hidden="1">
      <c r="A27" s="19"/>
      <c r="B27" s="19"/>
    </row>
    <row r="28" ht="30" customHeight="1">
      <c r="C28" s="16" t="s">
        <v>21</v>
      </c>
    </row>
    <row r="29" spans="1:6" ht="18.75" customHeight="1">
      <c r="A29" s="96" t="s">
        <v>17</v>
      </c>
      <c r="B29" s="96" t="s">
        <v>18</v>
      </c>
      <c r="C29" s="2" t="s">
        <v>23</v>
      </c>
      <c r="D29" s="42" t="s">
        <v>74</v>
      </c>
      <c r="E29" s="2" t="s">
        <v>75</v>
      </c>
      <c r="F29" s="8"/>
    </row>
    <row r="30" spans="1:6" ht="16.5" customHeight="1">
      <c r="A30" s="114"/>
      <c r="B30" s="102" t="s">
        <v>19</v>
      </c>
      <c r="C30" s="3"/>
      <c r="D30" s="78"/>
      <c r="E30" s="3" t="s">
        <v>79</v>
      </c>
      <c r="F30" s="8"/>
    </row>
    <row r="31" spans="1:6" ht="0.75" customHeight="1" hidden="1">
      <c r="A31" s="114"/>
      <c r="B31" s="102"/>
      <c r="C31" s="3"/>
      <c r="D31" s="27"/>
      <c r="E31" s="7"/>
      <c r="F31" s="8"/>
    </row>
    <row r="32" spans="1:6" ht="17.25" customHeight="1" hidden="1">
      <c r="A32" s="115" t="s">
        <v>22</v>
      </c>
      <c r="B32" s="112" t="s">
        <v>139</v>
      </c>
      <c r="C32" s="88"/>
      <c r="D32" s="27"/>
      <c r="E32" s="7"/>
      <c r="F32" s="8"/>
    </row>
    <row r="33" spans="1:6" ht="18" customHeight="1">
      <c r="A33" s="115" t="s">
        <v>22</v>
      </c>
      <c r="B33" s="112" t="s">
        <v>133</v>
      </c>
      <c r="C33" s="90">
        <f>C49+C51+C54+C60</f>
        <v>12076</v>
      </c>
      <c r="D33" s="41">
        <f>D65</f>
        <v>40</v>
      </c>
      <c r="E33" s="48">
        <f>C33+D33</f>
        <v>12116</v>
      </c>
      <c r="F33" s="8"/>
    </row>
    <row r="34" spans="1:6" s="6" customFormat="1" ht="15" customHeight="1" hidden="1">
      <c r="A34" s="115" t="s">
        <v>4</v>
      </c>
      <c r="B34" s="115" t="s">
        <v>1</v>
      </c>
      <c r="C34" s="91">
        <f>C35</f>
        <v>13090.7</v>
      </c>
      <c r="D34" s="70"/>
      <c r="E34" s="53">
        <v>13090.7</v>
      </c>
      <c r="F34" s="10"/>
    </row>
    <row r="35" spans="1:6" ht="13.5" customHeight="1" hidden="1">
      <c r="A35" s="116" t="s">
        <v>5</v>
      </c>
      <c r="B35" s="117" t="s">
        <v>0</v>
      </c>
      <c r="C35" s="92">
        <v>13090.7</v>
      </c>
      <c r="D35" s="41"/>
      <c r="E35" s="62">
        <v>13090.7</v>
      </c>
      <c r="F35" s="13"/>
    </row>
    <row r="36" spans="1:6" s="6" customFormat="1" ht="14.25" customHeight="1" hidden="1">
      <c r="A36" s="118" t="s">
        <v>6</v>
      </c>
      <c r="B36" s="118" t="s">
        <v>2</v>
      </c>
      <c r="C36" s="91">
        <f>C38+C39</f>
        <v>954.5</v>
      </c>
      <c r="D36" s="70"/>
      <c r="E36" s="53">
        <v>954.5</v>
      </c>
      <c r="F36" s="10"/>
    </row>
    <row r="37" spans="1:6" ht="13.5" customHeight="1" hidden="1">
      <c r="A37" s="117" t="s">
        <v>69</v>
      </c>
      <c r="B37" s="119" t="s">
        <v>29</v>
      </c>
      <c r="C37" s="92"/>
      <c r="D37" s="41"/>
      <c r="E37" s="43"/>
      <c r="F37" s="13"/>
    </row>
    <row r="38" spans="1:6" ht="14.25" customHeight="1" hidden="1">
      <c r="A38" s="114"/>
      <c r="B38" s="119" t="s">
        <v>30</v>
      </c>
      <c r="C38" s="92">
        <v>885</v>
      </c>
      <c r="D38" s="41"/>
      <c r="E38" s="62">
        <v>885</v>
      </c>
      <c r="F38" s="13"/>
    </row>
    <row r="39" spans="1:6" ht="15" customHeight="1" hidden="1">
      <c r="A39" s="116" t="s">
        <v>7</v>
      </c>
      <c r="B39" s="116" t="s">
        <v>3</v>
      </c>
      <c r="C39" s="93">
        <v>69.5</v>
      </c>
      <c r="D39" s="71"/>
      <c r="E39" s="47">
        <v>69.5</v>
      </c>
      <c r="F39" s="15"/>
    </row>
    <row r="40" spans="1:6" s="6" customFormat="1" ht="15" customHeight="1" hidden="1">
      <c r="A40" s="118" t="s">
        <v>8</v>
      </c>
      <c r="B40" s="118" t="s">
        <v>9</v>
      </c>
      <c r="C40" s="91">
        <f>C43+C45</f>
        <v>236</v>
      </c>
      <c r="D40" s="70"/>
      <c r="E40" s="53">
        <v>236</v>
      </c>
      <c r="F40" s="10"/>
    </row>
    <row r="41" spans="1:6" s="6" customFormat="1" ht="12.75" customHeight="1" hidden="1">
      <c r="A41" s="120"/>
      <c r="B41" s="121"/>
      <c r="C41" s="94"/>
      <c r="D41" s="72"/>
      <c r="E41" s="49"/>
      <c r="F41" s="10"/>
    </row>
    <row r="42" spans="1:6" s="6" customFormat="1" ht="12.75" customHeight="1" hidden="1">
      <c r="A42" s="115"/>
      <c r="B42" s="115"/>
      <c r="C42" s="95"/>
      <c r="D42" s="72"/>
      <c r="E42" s="49"/>
      <c r="F42" s="10"/>
    </row>
    <row r="43" spans="1:6" s="5" customFormat="1" ht="15" customHeight="1" hidden="1">
      <c r="A43" s="117" t="s">
        <v>39</v>
      </c>
      <c r="B43" s="117" t="s">
        <v>40</v>
      </c>
      <c r="C43" s="96">
        <v>145</v>
      </c>
      <c r="D43" s="35"/>
      <c r="E43" s="54">
        <v>145</v>
      </c>
      <c r="F43" s="15"/>
    </row>
    <row r="44" spans="1:6" s="5" customFormat="1" ht="13.5" customHeight="1" hidden="1">
      <c r="A44" s="114"/>
      <c r="B44" s="114" t="s">
        <v>41</v>
      </c>
      <c r="C44" s="92"/>
      <c r="D44" s="35"/>
      <c r="E44" s="54"/>
      <c r="F44" s="15"/>
    </row>
    <row r="45" spans="1:6" s="5" customFormat="1" ht="15" customHeight="1" hidden="1">
      <c r="A45" s="122" t="s">
        <v>42</v>
      </c>
      <c r="B45" s="122" t="s">
        <v>43</v>
      </c>
      <c r="C45" s="96">
        <v>91</v>
      </c>
      <c r="D45" s="34"/>
      <c r="E45" s="46">
        <v>91</v>
      </c>
      <c r="F45" s="15"/>
    </row>
    <row r="46" spans="1:6" s="5" customFormat="1" ht="13.5" customHeight="1" hidden="1">
      <c r="A46" s="122"/>
      <c r="B46" s="122" t="s">
        <v>44</v>
      </c>
      <c r="C46" s="92"/>
      <c r="D46" s="36"/>
      <c r="E46" s="55"/>
      <c r="F46" s="15"/>
    </row>
    <row r="47" spans="1:6" s="5" customFormat="1" ht="14.25" customHeight="1">
      <c r="A47" s="123" t="s">
        <v>4</v>
      </c>
      <c r="B47" s="118" t="s">
        <v>1</v>
      </c>
      <c r="C47" s="97">
        <f>C49</f>
        <v>6960</v>
      </c>
      <c r="D47" s="35"/>
      <c r="E47" s="54"/>
      <c r="F47" s="15"/>
    </row>
    <row r="48" spans="1:6" s="5" customFormat="1" ht="13.5" customHeight="1" hidden="1">
      <c r="A48" s="123"/>
      <c r="B48" s="118"/>
      <c r="C48" s="97"/>
      <c r="D48" s="35"/>
      <c r="E48" s="54"/>
      <c r="F48" s="15"/>
    </row>
    <row r="49" spans="1:6" s="5" customFormat="1" ht="15.75" customHeight="1">
      <c r="A49" s="153" t="s">
        <v>5</v>
      </c>
      <c r="B49" s="116" t="s">
        <v>0</v>
      </c>
      <c r="C49" s="98">
        <v>6960</v>
      </c>
      <c r="D49" s="35"/>
      <c r="E49" s="54"/>
      <c r="F49" s="15"/>
    </row>
    <row r="50" spans="1:6" s="5" customFormat="1" ht="15" customHeight="1" hidden="1">
      <c r="A50" s="124" t="s">
        <v>5</v>
      </c>
      <c r="B50" s="116" t="s">
        <v>113</v>
      </c>
      <c r="C50" s="98">
        <v>3501</v>
      </c>
      <c r="D50" s="35"/>
      <c r="E50" s="54"/>
      <c r="F50" s="15"/>
    </row>
    <row r="51" spans="1:6" s="5" customFormat="1" ht="15" customHeight="1">
      <c r="A51" s="125" t="s">
        <v>137</v>
      </c>
      <c r="B51" s="120" t="s">
        <v>138</v>
      </c>
      <c r="C51" s="99">
        <f>C52</f>
        <v>3674</v>
      </c>
      <c r="D51" s="35"/>
      <c r="E51" s="54"/>
      <c r="F51" s="15"/>
    </row>
    <row r="52" spans="1:6" s="5" customFormat="1" ht="15" customHeight="1">
      <c r="A52" s="139" t="s">
        <v>123</v>
      </c>
      <c r="B52" s="183" t="s">
        <v>144</v>
      </c>
      <c r="C52" s="178">
        <v>3674</v>
      </c>
      <c r="D52" s="35"/>
      <c r="E52" s="54"/>
      <c r="F52" s="15"/>
    </row>
    <row r="53" spans="1:6" s="5" customFormat="1" ht="15.75" customHeight="1">
      <c r="A53" s="127"/>
      <c r="B53" s="198"/>
      <c r="C53" s="180"/>
      <c r="D53" s="35"/>
      <c r="E53" s="54"/>
      <c r="F53" s="15"/>
    </row>
    <row r="54" spans="1:6" s="5" customFormat="1" ht="15" customHeight="1">
      <c r="A54" s="123" t="s">
        <v>103</v>
      </c>
      <c r="B54" s="118" t="s">
        <v>2</v>
      </c>
      <c r="C54" s="97">
        <f>C57+C59</f>
        <v>1282</v>
      </c>
      <c r="D54" s="35"/>
      <c r="E54" s="54"/>
      <c r="F54" s="15"/>
    </row>
    <row r="55" spans="1:6" s="5" customFormat="1" ht="14.25" customHeight="1" hidden="1">
      <c r="A55" s="126" t="s">
        <v>123</v>
      </c>
      <c r="B55" s="117" t="s">
        <v>114</v>
      </c>
      <c r="C55" s="96"/>
      <c r="D55" s="35"/>
      <c r="E55" s="54"/>
      <c r="F55" s="15"/>
    </row>
    <row r="56" spans="1:6" s="5" customFormat="1" ht="13.5" customHeight="1" hidden="1">
      <c r="A56" s="127"/>
      <c r="B56" s="114" t="s">
        <v>115</v>
      </c>
      <c r="C56" s="100">
        <v>233</v>
      </c>
      <c r="D56" s="35"/>
      <c r="E56" s="54"/>
      <c r="F56" s="15"/>
    </row>
    <row r="57" spans="1:6" s="5" customFormat="1" ht="15" customHeight="1">
      <c r="A57" s="139" t="s">
        <v>125</v>
      </c>
      <c r="B57" s="183" t="s">
        <v>145</v>
      </c>
      <c r="C57" s="103">
        <v>1240</v>
      </c>
      <c r="D57" s="35"/>
      <c r="E57" s="54"/>
      <c r="F57" s="15"/>
    </row>
    <row r="58" spans="1:6" s="5" customFormat="1" ht="14.25" customHeight="1" hidden="1">
      <c r="A58" s="127"/>
      <c r="B58" s="198"/>
      <c r="C58" s="100"/>
      <c r="D58" s="35"/>
      <c r="E58" s="54"/>
      <c r="F58" s="15"/>
    </row>
    <row r="59" spans="1:6" s="5" customFormat="1" ht="16.5" customHeight="1">
      <c r="A59" s="153" t="s">
        <v>7</v>
      </c>
      <c r="B59" s="116" t="s">
        <v>3</v>
      </c>
      <c r="C59" s="98">
        <v>42</v>
      </c>
      <c r="D59" s="35"/>
      <c r="E59" s="54"/>
      <c r="F59" s="15"/>
    </row>
    <row r="60" spans="1:6" s="5" customFormat="1" ht="16.5" customHeight="1">
      <c r="A60" s="123" t="s">
        <v>8</v>
      </c>
      <c r="B60" s="118" t="s">
        <v>104</v>
      </c>
      <c r="C60" s="97">
        <v>160</v>
      </c>
      <c r="D60" s="35"/>
      <c r="E60" s="54"/>
      <c r="F60" s="15"/>
    </row>
    <row r="61" spans="1:6" s="5" customFormat="1" ht="16.5" customHeight="1">
      <c r="A61" s="123" t="s">
        <v>135</v>
      </c>
      <c r="B61" s="113" t="s">
        <v>134</v>
      </c>
      <c r="C61" s="90">
        <f>C64+C92+C93+C96+C102</f>
        <v>5579</v>
      </c>
      <c r="D61" s="35"/>
      <c r="E61" s="54"/>
      <c r="F61" s="15"/>
    </row>
    <row r="62" spans="1:6" s="5" customFormat="1" ht="13.5" customHeight="1" hidden="1">
      <c r="A62" s="128"/>
      <c r="B62" s="122"/>
      <c r="C62" s="92"/>
      <c r="D62" s="35"/>
      <c r="E62" s="54"/>
      <c r="F62" s="15"/>
    </row>
    <row r="63" spans="1:6" s="5" customFormat="1" ht="13.5" customHeight="1" hidden="1">
      <c r="A63" s="128"/>
      <c r="B63" s="122"/>
      <c r="C63" s="92"/>
      <c r="D63" s="35"/>
      <c r="E63" s="54"/>
      <c r="F63" s="15"/>
    </row>
    <row r="64" spans="1:6" s="6" customFormat="1" ht="14.25" customHeight="1">
      <c r="A64" s="125" t="s">
        <v>10</v>
      </c>
      <c r="B64" s="186" t="s">
        <v>146</v>
      </c>
      <c r="C64" s="184">
        <f>C82+C86+C88</f>
        <v>5060</v>
      </c>
      <c r="D64" s="73"/>
      <c r="E64" s="56"/>
      <c r="F64" s="10"/>
    </row>
    <row r="65" spans="1:6" s="6" customFormat="1" ht="14.25" customHeight="1">
      <c r="A65" s="129"/>
      <c r="B65" s="194"/>
      <c r="C65" s="185"/>
      <c r="D65" s="59">
        <f>D71+D80+D102</f>
        <v>40</v>
      </c>
      <c r="E65" s="57">
        <f>C64+D65</f>
        <v>5100</v>
      </c>
      <c r="F65" s="10"/>
    </row>
    <row r="66" spans="1:6" s="6" customFormat="1" ht="14.25" hidden="1">
      <c r="A66" s="115"/>
      <c r="B66" s="115"/>
      <c r="C66" s="95"/>
      <c r="D66" s="72"/>
      <c r="E66" s="49"/>
      <c r="F66" s="10"/>
    </row>
    <row r="67" spans="1:6" ht="15" hidden="1">
      <c r="A67" s="117"/>
      <c r="B67" s="117"/>
      <c r="C67" s="96"/>
      <c r="D67" s="41"/>
      <c r="E67" s="43"/>
      <c r="F67" s="13"/>
    </row>
    <row r="68" spans="1:6" ht="15" hidden="1">
      <c r="A68" s="122"/>
      <c r="B68" s="122"/>
      <c r="C68" s="92"/>
      <c r="D68" s="41"/>
      <c r="E68" s="43"/>
      <c r="F68" s="13"/>
    </row>
    <row r="69" spans="1:6" ht="15" hidden="1">
      <c r="A69" s="114"/>
      <c r="B69" s="114"/>
      <c r="C69" s="102"/>
      <c r="D69" s="41"/>
      <c r="E69" s="43"/>
      <c r="F69" s="13"/>
    </row>
    <row r="70" spans="1:6" ht="1.5" customHeight="1" hidden="1">
      <c r="A70" s="122"/>
      <c r="B70" s="122"/>
      <c r="C70" s="92"/>
      <c r="D70" s="41"/>
      <c r="E70" s="43"/>
      <c r="F70" s="13"/>
    </row>
    <row r="71" spans="1:6" ht="14.25" customHeight="1" hidden="1">
      <c r="A71" s="117" t="s">
        <v>68</v>
      </c>
      <c r="B71" s="117" t="s">
        <v>45</v>
      </c>
      <c r="C71" s="96">
        <v>840</v>
      </c>
      <c r="D71" s="20"/>
      <c r="E71" s="63">
        <v>840</v>
      </c>
      <c r="F71" s="13"/>
    </row>
    <row r="72" spans="1:6" ht="12.75" customHeight="1" hidden="1">
      <c r="A72" s="122"/>
      <c r="B72" s="122" t="s">
        <v>71</v>
      </c>
      <c r="C72" s="102"/>
      <c r="D72" s="21"/>
      <c r="E72" s="58"/>
      <c r="F72" s="13"/>
    </row>
    <row r="73" spans="1:6" ht="15" hidden="1">
      <c r="A73" s="122"/>
      <c r="B73" s="122"/>
      <c r="C73" s="92"/>
      <c r="D73" s="41"/>
      <c r="E73" s="43"/>
      <c r="F73" s="13"/>
    </row>
    <row r="74" spans="1:6" ht="15" hidden="1">
      <c r="A74" s="122"/>
      <c r="B74" s="122" t="s">
        <v>46</v>
      </c>
      <c r="C74" s="92"/>
      <c r="D74" s="41"/>
      <c r="E74" s="43"/>
      <c r="F74" s="13"/>
    </row>
    <row r="75" spans="1:6" ht="15" hidden="1">
      <c r="A75" s="122"/>
      <c r="B75" s="122"/>
      <c r="C75" s="92"/>
      <c r="D75" s="41"/>
      <c r="E75" s="43"/>
      <c r="F75" s="13"/>
    </row>
    <row r="76" spans="1:6" ht="15" hidden="1">
      <c r="A76" s="122"/>
      <c r="B76" s="122"/>
      <c r="C76" s="92"/>
      <c r="D76" s="41"/>
      <c r="E76" s="43"/>
      <c r="F76" s="13"/>
    </row>
    <row r="77" spans="1:6" ht="0.75" customHeight="1" hidden="1">
      <c r="A77" s="126" t="s">
        <v>64</v>
      </c>
      <c r="B77" s="117" t="s">
        <v>65</v>
      </c>
      <c r="C77" s="96">
        <v>275.5</v>
      </c>
      <c r="D77" s="41"/>
      <c r="E77" s="43"/>
      <c r="F77" s="13"/>
    </row>
    <row r="78" spans="1:6" ht="15" hidden="1">
      <c r="A78" s="128"/>
      <c r="B78" s="122" t="s">
        <v>66</v>
      </c>
      <c r="C78" s="92"/>
      <c r="D78" s="41"/>
      <c r="E78" s="43"/>
      <c r="F78" s="13"/>
    </row>
    <row r="79" spans="1:6" ht="15" hidden="1">
      <c r="A79" s="127"/>
      <c r="B79" s="114" t="s">
        <v>67</v>
      </c>
      <c r="C79" s="102"/>
      <c r="D79" s="41"/>
      <c r="E79" s="43"/>
      <c r="F79" s="13"/>
    </row>
    <row r="80" spans="1:6" ht="14.25" customHeight="1" hidden="1">
      <c r="A80" s="122" t="s">
        <v>47</v>
      </c>
      <c r="B80" s="130" t="s">
        <v>25</v>
      </c>
      <c r="C80" s="92">
        <v>1165</v>
      </c>
      <c r="D80" s="41"/>
      <c r="E80" s="62">
        <v>1165</v>
      </c>
      <c r="F80" s="13"/>
    </row>
    <row r="81" spans="1:6" ht="15" hidden="1">
      <c r="A81" s="122"/>
      <c r="B81" s="130" t="s">
        <v>26</v>
      </c>
      <c r="C81" s="92"/>
      <c r="D81" s="41"/>
      <c r="E81" s="43"/>
      <c r="F81" s="13"/>
    </row>
    <row r="82" spans="1:6" ht="14.25" customHeight="1">
      <c r="A82" s="139" t="s">
        <v>68</v>
      </c>
      <c r="B82" s="193" t="s">
        <v>147</v>
      </c>
      <c r="C82" s="178">
        <v>4000</v>
      </c>
      <c r="D82" s="41"/>
      <c r="E82" s="43"/>
      <c r="F82" s="13"/>
    </row>
    <row r="83" spans="1:6" ht="15">
      <c r="A83" s="128"/>
      <c r="B83" s="190"/>
      <c r="C83" s="179"/>
      <c r="D83" s="41"/>
      <c r="E83" s="43"/>
      <c r="F83" s="13"/>
    </row>
    <row r="84" spans="1:6" ht="15">
      <c r="A84" s="128"/>
      <c r="B84" s="190"/>
      <c r="C84" s="179"/>
      <c r="D84" s="41"/>
      <c r="E84" s="43"/>
      <c r="F84" s="13"/>
    </row>
    <row r="85" spans="1:6" ht="15">
      <c r="A85" s="131"/>
      <c r="B85" s="191"/>
      <c r="C85" s="180"/>
      <c r="D85" s="41"/>
      <c r="E85" s="43"/>
      <c r="F85" s="13"/>
    </row>
    <row r="86" spans="1:6" ht="28.5" customHeight="1">
      <c r="A86" s="161" t="s">
        <v>140</v>
      </c>
      <c r="B86" s="190" t="s">
        <v>176</v>
      </c>
      <c r="C86" s="178">
        <v>870</v>
      </c>
      <c r="D86" s="41"/>
      <c r="E86" s="43"/>
      <c r="F86" s="13"/>
    </row>
    <row r="87" spans="1:6" ht="26.25" customHeight="1">
      <c r="A87" s="162"/>
      <c r="B87" s="191"/>
      <c r="C87" s="180"/>
      <c r="D87" s="41"/>
      <c r="E87" s="43"/>
      <c r="F87" s="13"/>
    </row>
    <row r="88" spans="1:6" ht="15">
      <c r="A88" s="139" t="s">
        <v>141</v>
      </c>
      <c r="B88" s="192" t="s">
        <v>148</v>
      </c>
      <c r="C88" s="178">
        <v>190</v>
      </c>
      <c r="D88" s="41"/>
      <c r="E88" s="43"/>
      <c r="F88" s="13"/>
    </row>
    <row r="89" spans="1:6" ht="15">
      <c r="A89" s="128"/>
      <c r="B89" s="173"/>
      <c r="C89" s="179"/>
      <c r="D89" s="41"/>
      <c r="E89" s="43"/>
      <c r="F89" s="13"/>
    </row>
    <row r="90" spans="1:6" ht="15">
      <c r="A90" s="127"/>
      <c r="B90" s="174"/>
      <c r="C90" s="180"/>
      <c r="D90" s="41"/>
      <c r="E90" s="43"/>
      <c r="F90" s="13"/>
    </row>
    <row r="91" spans="1:6" ht="15" customHeight="1" hidden="1">
      <c r="A91" s="114"/>
      <c r="B91" s="132"/>
      <c r="C91" s="100"/>
      <c r="D91" s="41"/>
      <c r="E91" s="43"/>
      <c r="F91" s="13"/>
    </row>
    <row r="92" spans="1:6" ht="15.75" customHeight="1">
      <c r="A92" s="118" t="s">
        <v>130</v>
      </c>
      <c r="B92" s="133" t="s">
        <v>129</v>
      </c>
      <c r="C92" s="97">
        <v>50</v>
      </c>
      <c r="D92" s="41"/>
      <c r="E92" s="43"/>
      <c r="F92" s="13"/>
    </row>
    <row r="93" spans="1:6" ht="15" customHeight="1">
      <c r="A93" s="118" t="s">
        <v>112</v>
      </c>
      <c r="B93" s="133" t="s">
        <v>131</v>
      </c>
      <c r="C93" s="97">
        <f>C94</f>
        <v>20</v>
      </c>
      <c r="D93" s="41"/>
      <c r="E93" s="43"/>
      <c r="F93" s="13"/>
    </row>
    <row r="94" spans="1:6" ht="14.25" customHeight="1">
      <c r="A94" s="147" t="s">
        <v>136</v>
      </c>
      <c r="B94" s="134" t="s">
        <v>132</v>
      </c>
      <c r="C94" s="98">
        <v>20</v>
      </c>
      <c r="D94" s="41"/>
      <c r="E94" s="43"/>
      <c r="F94" s="13"/>
    </row>
    <row r="95" spans="1:6" ht="0.75" customHeight="1" hidden="1">
      <c r="A95" s="116"/>
      <c r="B95" s="134"/>
      <c r="C95" s="98"/>
      <c r="D95" s="41"/>
      <c r="E95" s="43"/>
      <c r="F95" s="13"/>
    </row>
    <row r="96" spans="1:6" ht="16.5" customHeight="1">
      <c r="A96" s="120" t="s">
        <v>49</v>
      </c>
      <c r="B96" s="135" t="s">
        <v>50</v>
      </c>
      <c r="C96" s="99">
        <f>C100+C97</f>
        <v>219</v>
      </c>
      <c r="D96" s="41"/>
      <c r="E96" s="43"/>
      <c r="F96" s="13"/>
    </row>
    <row r="97" spans="1:6" ht="15">
      <c r="A97" s="139" t="s">
        <v>142</v>
      </c>
      <c r="B97" s="193" t="s">
        <v>149</v>
      </c>
      <c r="C97" s="178">
        <v>170</v>
      </c>
      <c r="D97" s="41"/>
      <c r="E97" s="43"/>
      <c r="F97" s="13"/>
    </row>
    <row r="98" spans="1:6" ht="15">
      <c r="A98" s="128"/>
      <c r="B98" s="170"/>
      <c r="C98" s="179"/>
      <c r="D98" s="41"/>
      <c r="E98" s="43"/>
      <c r="F98" s="13"/>
    </row>
    <row r="99" spans="1:6" ht="14.25">
      <c r="A99" s="136"/>
      <c r="B99" s="171"/>
      <c r="C99" s="180"/>
      <c r="D99" s="41"/>
      <c r="E99" s="43"/>
      <c r="F99" s="13"/>
    </row>
    <row r="100" spans="1:6" ht="14.25" customHeight="1">
      <c r="A100" s="140" t="s">
        <v>143</v>
      </c>
      <c r="B100" s="193" t="s">
        <v>150</v>
      </c>
      <c r="C100" s="178">
        <v>49</v>
      </c>
      <c r="D100" s="41"/>
      <c r="E100" s="43"/>
      <c r="F100" s="13"/>
    </row>
    <row r="101" spans="1:6" ht="13.5" customHeight="1">
      <c r="A101" s="115"/>
      <c r="B101" s="171"/>
      <c r="C101" s="180"/>
      <c r="D101" s="41"/>
      <c r="E101" s="43"/>
      <c r="F101" s="13"/>
    </row>
    <row r="102" spans="1:6" ht="15" customHeight="1">
      <c r="A102" s="154" t="s">
        <v>105</v>
      </c>
      <c r="B102" s="138" t="s">
        <v>106</v>
      </c>
      <c r="C102" s="104">
        <v>230</v>
      </c>
      <c r="D102" s="41">
        <v>40</v>
      </c>
      <c r="E102" s="62">
        <f>C102+D102</f>
        <v>270</v>
      </c>
      <c r="F102" s="13"/>
    </row>
    <row r="103" spans="1:6" ht="15" customHeight="1" hidden="1">
      <c r="A103" s="122"/>
      <c r="B103" s="137"/>
      <c r="C103" s="92"/>
      <c r="D103" s="41"/>
      <c r="E103" s="43"/>
      <c r="F103" s="13"/>
    </row>
    <row r="104" spans="1:6" ht="13.5" customHeight="1" hidden="1">
      <c r="A104" s="114"/>
      <c r="B104" s="137"/>
      <c r="C104" s="92"/>
      <c r="D104" s="41"/>
      <c r="E104" s="43"/>
      <c r="F104" s="13"/>
    </row>
    <row r="105" spans="1:6" s="6" customFormat="1" ht="15" customHeight="1" hidden="1">
      <c r="A105" s="118" t="s">
        <v>11</v>
      </c>
      <c r="B105" s="118" t="s">
        <v>27</v>
      </c>
      <c r="C105" s="91">
        <f>C108</f>
        <v>42</v>
      </c>
      <c r="D105" s="74"/>
      <c r="E105" s="60">
        <v>42</v>
      </c>
      <c r="F105" s="10"/>
    </row>
    <row r="106" spans="1:6" s="6" customFormat="1" ht="14.25" hidden="1">
      <c r="A106" s="115"/>
      <c r="B106" s="115"/>
      <c r="C106" s="95"/>
      <c r="D106" s="72"/>
      <c r="E106" s="49"/>
      <c r="F106" s="10"/>
    </row>
    <row r="107" spans="1:6" s="6" customFormat="1" ht="0.75" customHeight="1" hidden="1">
      <c r="A107" s="121"/>
      <c r="B107" s="121"/>
      <c r="C107" s="94"/>
      <c r="D107" s="72"/>
      <c r="E107" s="49"/>
      <c r="F107" s="10"/>
    </row>
    <row r="108" spans="1:6" ht="15" hidden="1">
      <c r="A108" s="116" t="s">
        <v>20</v>
      </c>
      <c r="B108" s="116" t="s">
        <v>28</v>
      </c>
      <c r="C108" s="93">
        <v>42</v>
      </c>
      <c r="D108" s="71"/>
      <c r="E108" s="51">
        <v>42</v>
      </c>
      <c r="F108" s="13"/>
    </row>
    <row r="109" spans="1:6" ht="15" hidden="1">
      <c r="A109" s="114"/>
      <c r="B109" s="114"/>
      <c r="C109" s="92"/>
      <c r="D109" s="41"/>
      <c r="E109" s="43"/>
      <c r="F109" s="13"/>
    </row>
    <row r="110" spans="1:6" s="6" customFormat="1" ht="14.25" hidden="1">
      <c r="A110" s="120"/>
      <c r="B110" s="125"/>
      <c r="C110" s="101"/>
      <c r="D110" s="72"/>
      <c r="E110" s="49"/>
      <c r="F110" s="10"/>
    </row>
    <row r="111" spans="1:6" s="6" customFormat="1" ht="14.25" hidden="1">
      <c r="A111" s="115"/>
      <c r="B111" s="136"/>
      <c r="C111" s="95"/>
      <c r="D111" s="72"/>
      <c r="E111" s="49"/>
      <c r="F111" s="10"/>
    </row>
    <row r="112" spans="1:6" ht="15" hidden="1">
      <c r="A112" s="122"/>
      <c r="B112" s="122"/>
      <c r="C112" s="92"/>
      <c r="D112" s="41"/>
      <c r="E112" s="43"/>
      <c r="F112" s="13"/>
    </row>
    <row r="113" spans="1:6" ht="11.25" customHeight="1" hidden="1">
      <c r="A113" s="122"/>
      <c r="B113" s="122"/>
      <c r="C113" s="92"/>
      <c r="D113" s="41"/>
      <c r="E113" s="43"/>
      <c r="F113" s="13"/>
    </row>
    <row r="114" spans="1:6" ht="15" hidden="1">
      <c r="A114" s="122"/>
      <c r="B114" s="122"/>
      <c r="C114" s="92"/>
      <c r="D114" s="41"/>
      <c r="E114" s="43"/>
      <c r="F114" s="13"/>
    </row>
    <row r="115" spans="1:6" ht="14.25" hidden="1">
      <c r="A115" s="120"/>
      <c r="B115" s="120"/>
      <c r="C115" s="101"/>
      <c r="D115" s="33"/>
      <c r="E115" s="43"/>
      <c r="F115" s="13"/>
    </row>
    <row r="116" spans="1:6" ht="14.25" hidden="1">
      <c r="A116" s="121"/>
      <c r="B116" s="121"/>
      <c r="C116" s="94"/>
      <c r="D116" s="33"/>
      <c r="E116" s="43"/>
      <c r="F116" s="13"/>
    </row>
    <row r="117" spans="1:6" ht="15" hidden="1">
      <c r="A117" s="117"/>
      <c r="B117" s="117"/>
      <c r="C117" s="96"/>
      <c r="D117" s="35"/>
      <c r="E117" s="43"/>
      <c r="F117" s="13"/>
    </row>
    <row r="118" spans="1:6" ht="15" hidden="1">
      <c r="A118" s="122"/>
      <c r="B118" s="122"/>
      <c r="C118" s="92"/>
      <c r="D118" s="35"/>
      <c r="E118" s="43"/>
      <c r="F118" s="13"/>
    </row>
    <row r="119" spans="1:6" ht="15" hidden="1">
      <c r="A119" s="114"/>
      <c r="B119" s="114"/>
      <c r="C119" s="102"/>
      <c r="D119" s="35"/>
      <c r="E119" s="43"/>
      <c r="F119" s="13"/>
    </row>
    <row r="120" spans="1:6" ht="15" hidden="1">
      <c r="A120" s="122"/>
      <c r="B120" s="122"/>
      <c r="C120" s="92"/>
      <c r="D120" s="41"/>
      <c r="E120" s="43"/>
      <c r="F120" s="13"/>
    </row>
    <row r="121" spans="1:6" ht="15" hidden="1">
      <c r="A121" s="122"/>
      <c r="B121" s="122"/>
      <c r="C121" s="92"/>
      <c r="D121" s="41"/>
      <c r="E121" s="43"/>
      <c r="F121" s="13"/>
    </row>
    <row r="122" spans="1:6" ht="15" hidden="1">
      <c r="A122" s="122" t="s">
        <v>76</v>
      </c>
      <c r="B122" s="122" t="s">
        <v>77</v>
      </c>
      <c r="C122" s="92"/>
      <c r="D122" s="41"/>
      <c r="E122" s="43"/>
      <c r="F122" s="13"/>
    </row>
    <row r="123" spans="1:6" ht="15" hidden="1">
      <c r="A123" s="122"/>
      <c r="B123" s="122" t="s">
        <v>78</v>
      </c>
      <c r="C123" s="92">
        <v>175</v>
      </c>
      <c r="D123" s="41"/>
      <c r="E123" s="62">
        <v>175</v>
      </c>
      <c r="F123" s="13"/>
    </row>
    <row r="124" spans="1:6" s="29" customFormat="1" ht="15" customHeight="1" hidden="1">
      <c r="A124" s="120" t="s">
        <v>49</v>
      </c>
      <c r="B124" s="118" t="s">
        <v>50</v>
      </c>
      <c r="C124" s="91">
        <f>C125</f>
        <v>0</v>
      </c>
      <c r="D124" s="74"/>
      <c r="E124" s="75"/>
      <c r="F124" s="28"/>
    </row>
    <row r="125" spans="1:6" ht="15" hidden="1">
      <c r="A125" s="117" t="s">
        <v>48</v>
      </c>
      <c r="B125" s="122" t="s">
        <v>51</v>
      </c>
      <c r="C125" s="92"/>
      <c r="D125" s="41"/>
      <c r="E125" s="43"/>
      <c r="F125" s="13"/>
    </row>
    <row r="126" spans="1:6" ht="14.25" customHeight="1" hidden="1">
      <c r="A126" s="114"/>
      <c r="B126" s="122" t="s">
        <v>52</v>
      </c>
      <c r="C126" s="92"/>
      <c r="D126" s="41"/>
      <c r="E126" s="43"/>
      <c r="F126" s="13"/>
    </row>
    <row r="127" spans="1:6" s="6" customFormat="1" ht="15" customHeight="1" hidden="1">
      <c r="A127" s="115" t="s">
        <v>12</v>
      </c>
      <c r="B127" s="118" t="s">
        <v>13</v>
      </c>
      <c r="C127" s="91">
        <v>295</v>
      </c>
      <c r="D127" s="70"/>
      <c r="E127" s="53">
        <v>295</v>
      </c>
      <c r="F127" s="10"/>
    </row>
    <row r="128" spans="1:6" s="6" customFormat="1" ht="14.25" hidden="1">
      <c r="A128" s="118"/>
      <c r="B128" s="115"/>
      <c r="C128" s="95"/>
      <c r="D128" s="72"/>
      <c r="E128" s="49"/>
      <c r="F128" s="10"/>
    </row>
    <row r="129" spans="1:6" s="5" customFormat="1" ht="15" hidden="1">
      <c r="A129" s="116"/>
      <c r="B129" s="116"/>
      <c r="C129" s="93"/>
      <c r="D129" s="35"/>
      <c r="E129" s="54"/>
      <c r="F129" s="15"/>
    </row>
    <row r="130" spans="1:6" s="5" customFormat="1" ht="0.75" customHeight="1" hidden="1">
      <c r="A130" s="118" t="s">
        <v>127</v>
      </c>
      <c r="B130" s="120" t="s">
        <v>128</v>
      </c>
      <c r="C130" s="99"/>
      <c r="D130" s="35"/>
      <c r="E130" s="54"/>
      <c r="F130" s="15"/>
    </row>
    <row r="131" spans="1:6" s="5" customFormat="1" ht="0.75" customHeight="1" hidden="1">
      <c r="A131" s="116"/>
      <c r="B131" s="117"/>
      <c r="C131" s="96"/>
      <c r="D131" s="35"/>
      <c r="E131" s="54"/>
      <c r="F131" s="15"/>
    </row>
    <row r="132" spans="1:6" s="6" customFormat="1" ht="17.25" customHeight="1">
      <c r="A132" s="118" t="s">
        <v>14</v>
      </c>
      <c r="B132" s="120" t="s">
        <v>15</v>
      </c>
      <c r="C132" s="99">
        <f>C133+C149+C171+C282</f>
        <v>65248.299999999996</v>
      </c>
      <c r="D132" s="69">
        <f>D133+D149+D171</f>
        <v>5000.099999999999</v>
      </c>
      <c r="E132" s="49">
        <v>93738.8</v>
      </c>
      <c r="F132" s="10"/>
    </row>
    <row r="133" spans="1:6" s="5" customFormat="1" ht="16.5" customHeight="1">
      <c r="A133" s="120" t="s">
        <v>24</v>
      </c>
      <c r="B133" s="118" t="s">
        <v>32</v>
      </c>
      <c r="C133" s="98">
        <f>C134+C147</f>
        <v>27079</v>
      </c>
      <c r="D133" s="76">
        <f>D147</f>
        <v>1000</v>
      </c>
      <c r="E133" s="47">
        <f>C133+D133</f>
        <v>28079</v>
      </c>
      <c r="F133" s="15"/>
    </row>
    <row r="134" spans="1:6" s="23" customFormat="1" ht="15" customHeight="1">
      <c r="A134" s="139" t="s">
        <v>31</v>
      </c>
      <c r="B134" s="169" t="s">
        <v>151</v>
      </c>
      <c r="C134" s="163">
        <v>23679</v>
      </c>
      <c r="D134" s="37"/>
      <c r="E134" s="44"/>
      <c r="F134" s="22"/>
    </row>
    <row r="135" spans="1:6" s="23" customFormat="1" ht="14.25" customHeight="1" hidden="1">
      <c r="A135" s="141"/>
      <c r="B135" s="170"/>
      <c r="C135" s="164"/>
      <c r="D135" s="38"/>
      <c r="E135" s="45"/>
      <c r="F135" s="22"/>
    </row>
    <row r="136" spans="1:6" s="23" customFormat="1" ht="14.25" customHeight="1">
      <c r="A136" s="142"/>
      <c r="B136" s="171"/>
      <c r="C136" s="165"/>
      <c r="D136" s="39"/>
      <c r="E136" s="52">
        <v>18082</v>
      </c>
      <c r="F136" s="22"/>
    </row>
    <row r="137" spans="1:6" s="23" customFormat="1" ht="15" hidden="1">
      <c r="A137" s="141"/>
      <c r="B137" s="140"/>
      <c r="C137" s="105"/>
      <c r="D137" s="38"/>
      <c r="E137" s="45"/>
      <c r="F137" s="22"/>
    </row>
    <row r="138" spans="1:6" s="23" customFormat="1" ht="15" hidden="1">
      <c r="A138" s="141"/>
      <c r="B138" s="140"/>
      <c r="C138" s="105"/>
      <c r="D138" s="38"/>
      <c r="E138" s="45"/>
      <c r="F138" s="22"/>
    </row>
    <row r="139" spans="1:6" s="23" customFormat="1" ht="15" hidden="1">
      <c r="A139" s="141"/>
      <c r="B139" s="140"/>
      <c r="C139" s="105"/>
      <c r="D139" s="38"/>
      <c r="E139" s="45"/>
      <c r="F139" s="22"/>
    </row>
    <row r="140" spans="1:6" s="5" customFormat="1" ht="15" hidden="1">
      <c r="A140" s="128"/>
      <c r="B140" s="122"/>
      <c r="C140" s="92"/>
      <c r="D140" s="35"/>
      <c r="E140" s="54"/>
      <c r="F140" s="15"/>
    </row>
    <row r="141" spans="1:6" s="23" customFormat="1" ht="15" hidden="1">
      <c r="A141" s="141"/>
      <c r="B141" s="140"/>
      <c r="C141" s="105"/>
      <c r="D141" s="38"/>
      <c r="E141" s="45"/>
      <c r="F141" s="22"/>
    </row>
    <row r="142" spans="1:6" s="23" customFormat="1" ht="15" hidden="1">
      <c r="A142" s="141"/>
      <c r="B142" s="140"/>
      <c r="C142" s="105"/>
      <c r="D142" s="38"/>
      <c r="E142" s="45"/>
      <c r="F142" s="22"/>
    </row>
    <row r="143" spans="1:6" s="23" customFormat="1" ht="15" hidden="1">
      <c r="A143" s="141"/>
      <c r="B143" s="140"/>
      <c r="C143" s="105"/>
      <c r="D143" s="38"/>
      <c r="E143" s="45"/>
      <c r="F143" s="22"/>
    </row>
    <row r="144" spans="1:6" s="23" customFormat="1" ht="15" hidden="1">
      <c r="A144" s="141"/>
      <c r="B144" s="140"/>
      <c r="C144" s="105"/>
      <c r="D144" s="38"/>
      <c r="E144" s="45"/>
      <c r="F144" s="22"/>
    </row>
    <row r="145" spans="1:6" s="23" customFormat="1" ht="15" hidden="1">
      <c r="A145" s="141"/>
      <c r="B145" s="140"/>
      <c r="C145" s="105"/>
      <c r="D145" s="38"/>
      <c r="E145" s="45"/>
      <c r="F145" s="22"/>
    </row>
    <row r="146" spans="1:6" s="23" customFormat="1" ht="15" hidden="1">
      <c r="A146" s="141"/>
      <c r="B146" s="140"/>
      <c r="C146" s="105"/>
      <c r="D146" s="38"/>
      <c r="E146" s="45"/>
      <c r="F146" s="22"/>
    </row>
    <row r="147" spans="1:6" s="23" customFormat="1" ht="27.75" customHeight="1">
      <c r="A147" s="144" t="s">
        <v>101</v>
      </c>
      <c r="B147" s="144" t="s">
        <v>100</v>
      </c>
      <c r="C147" s="107">
        <v>3400</v>
      </c>
      <c r="D147" s="38">
        <v>1000</v>
      </c>
      <c r="E147" s="45">
        <v>1000</v>
      </c>
      <c r="F147" s="22"/>
    </row>
    <row r="148" spans="1:6" s="23" customFormat="1" ht="0.75" customHeight="1" hidden="1">
      <c r="A148" s="145"/>
      <c r="B148" s="144"/>
      <c r="C148" s="107"/>
      <c r="D148" s="38"/>
      <c r="E148" s="45"/>
      <c r="F148" s="22"/>
    </row>
    <row r="149" spans="1:6" s="23" customFormat="1" ht="15" customHeight="1" hidden="1">
      <c r="A149" s="125" t="s">
        <v>56</v>
      </c>
      <c r="B149" s="186" t="s">
        <v>152</v>
      </c>
      <c r="C149" s="184">
        <f>C165+C169</f>
        <v>0</v>
      </c>
      <c r="D149" s="65">
        <f>D154+D157+D164</f>
        <v>36.8</v>
      </c>
      <c r="E149" s="63">
        <v>21804.5</v>
      </c>
      <c r="F149" s="22"/>
    </row>
    <row r="150" spans="1:6" s="23" customFormat="1" ht="13.5" customHeight="1" hidden="1">
      <c r="A150" s="129"/>
      <c r="B150" s="171"/>
      <c r="C150" s="185"/>
      <c r="D150" s="38"/>
      <c r="E150" s="45"/>
      <c r="F150" s="22"/>
    </row>
    <row r="151" spans="1:6" s="23" customFormat="1" ht="0.75" customHeight="1" hidden="1">
      <c r="A151" s="139" t="s">
        <v>86</v>
      </c>
      <c r="B151" s="146" t="s">
        <v>87</v>
      </c>
      <c r="C151" s="96"/>
      <c r="D151" s="37"/>
      <c r="E151" s="44"/>
      <c r="F151" s="22"/>
    </row>
    <row r="152" spans="1:6" s="23" customFormat="1" ht="13.5" customHeight="1" hidden="1">
      <c r="A152" s="127"/>
      <c r="B152" s="143" t="s">
        <v>88</v>
      </c>
      <c r="C152" s="102"/>
      <c r="D152" s="68">
        <v>0</v>
      </c>
      <c r="E152" s="52">
        <v>5600</v>
      </c>
      <c r="F152" s="22"/>
    </row>
    <row r="153" spans="1:6" s="23" customFormat="1" ht="13.5" customHeight="1" hidden="1">
      <c r="A153" s="141" t="s">
        <v>89</v>
      </c>
      <c r="B153" s="140" t="s">
        <v>90</v>
      </c>
      <c r="C153" s="92"/>
      <c r="D153" s="38"/>
      <c r="E153" s="45"/>
      <c r="F153" s="22"/>
    </row>
    <row r="154" spans="1:6" s="23" customFormat="1" ht="12.75" customHeight="1" hidden="1">
      <c r="A154" s="128"/>
      <c r="B154" s="140" t="s">
        <v>91</v>
      </c>
      <c r="C154" s="92">
        <v>11439.6</v>
      </c>
      <c r="D154" s="38">
        <v>-8.5</v>
      </c>
      <c r="E154" s="45">
        <f>C154+D154</f>
        <v>11431.1</v>
      </c>
      <c r="F154" s="22"/>
    </row>
    <row r="155" spans="1:6" s="23" customFormat="1" ht="13.5" customHeight="1" hidden="1">
      <c r="A155" s="139" t="s">
        <v>92</v>
      </c>
      <c r="B155" s="146" t="s">
        <v>93</v>
      </c>
      <c r="C155" s="96"/>
      <c r="D155" s="37"/>
      <c r="E155" s="44"/>
      <c r="F155" s="22"/>
    </row>
    <row r="156" spans="1:6" s="23" customFormat="1" ht="13.5" customHeight="1" hidden="1">
      <c r="A156" s="141"/>
      <c r="B156" s="140" t="s">
        <v>94</v>
      </c>
      <c r="C156" s="92"/>
      <c r="D156" s="38"/>
      <c r="E156" s="45"/>
      <c r="F156" s="22"/>
    </row>
    <row r="157" spans="1:6" s="23" customFormat="1" ht="12" customHeight="1" hidden="1">
      <c r="A157" s="127"/>
      <c r="B157" s="143" t="s">
        <v>95</v>
      </c>
      <c r="C157" s="102">
        <v>599.4</v>
      </c>
      <c r="D157" s="39">
        <v>-50</v>
      </c>
      <c r="E157" s="52">
        <f>C157+D157</f>
        <v>549.4</v>
      </c>
      <c r="F157" s="22"/>
    </row>
    <row r="158" spans="1:6" s="23" customFormat="1" ht="0.75" customHeight="1" hidden="1">
      <c r="A158" s="124"/>
      <c r="B158" s="116"/>
      <c r="C158" s="93"/>
      <c r="D158" s="77"/>
      <c r="E158" s="64"/>
      <c r="F158" s="22"/>
    </row>
    <row r="159" spans="1:6" s="23" customFormat="1" ht="13.5" customHeight="1" hidden="1">
      <c r="A159" s="141" t="s">
        <v>96</v>
      </c>
      <c r="B159" s="140" t="s">
        <v>97</v>
      </c>
      <c r="C159" s="92"/>
      <c r="D159" s="38"/>
      <c r="E159" s="45"/>
      <c r="F159" s="22"/>
    </row>
    <row r="160" spans="1:6" s="23" customFormat="1" ht="13.5" customHeight="1" hidden="1">
      <c r="A160" s="141"/>
      <c r="B160" s="140" t="s">
        <v>98</v>
      </c>
      <c r="C160" s="92">
        <v>1230.2</v>
      </c>
      <c r="D160" s="38">
        <v>0</v>
      </c>
      <c r="E160" s="45">
        <v>1230.2</v>
      </c>
      <c r="F160" s="22"/>
    </row>
    <row r="161" spans="1:6" s="23" customFormat="1" ht="13.5" customHeight="1" hidden="1">
      <c r="A161" s="139" t="s">
        <v>99</v>
      </c>
      <c r="B161" s="146" t="s">
        <v>97</v>
      </c>
      <c r="C161" s="96"/>
      <c r="D161" s="37"/>
      <c r="E161" s="44"/>
      <c r="F161" s="22"/>
    </row>
    <row r="162" spans="1:6" s="23" customFormat="1" ht="13.5" customHeight="1" hidden="1">
      <c r="A162" s="127"/>
      <c r="B162" s="143" t="s">
        <v>98</v>
      </c>
      <c r="C162" s="102">
        <v>166.2</v>
      </c>
      <c r="D162" s="39">
        <v>0</v>
      </c>
      <c r="E162" s="52">
        <v>166.2</v>
      </c>
      <c r="F162" s="22"/>
    </row>
    <row r="163" spans="1:6" s="23" customFormat="1" ht="13.5" customHeight="1" hidden="1">
      <c r="A163" s="139" t="s">
        <v>80</v>
      </c>
      <c r="B163" s="146" t="s">
        <v>81</v>
      </c>
      <c r="C163" s="96"/>
      <c r="D163" s="37"/>
      <c r="E163" s="44"/>
      <c r="F163" s="22"/>
    </row>
    <row r="164" spans="1:6" s="23" customFormat="1" ht="15" hidden="1">
      <c r="A164" s="141"/>
      <c r="B164" s="140" t="s">
        <v>82</v>
      </c>
      <c r="C164" s="92">
        <v>1900</v>
      </c>
      <c r="D164" s="68">
        <v>95.3</v>
      </c>
      <c r="E164" s="52">
        <f>C164+D164</f>
        <v>1995.3</v>
      </c>
      <c r="F164" s="22"/>
    </row>
    <row r="165" spans="1:6" s="23" customFormat="1" ht="15" customHeight="1" hidden="1">
      <c r="A165" s="146" t="s">
        <v>57</v>
      </c>
      <c r="B165" s="169" t="s">
        <v>153</v>
      </c>
      <c r="C165" s="166"/>
      <c r="D165" s="87"/>
      <c r="E165" s="45"/>
      <c r="F165" s="22"/>
    </row>
    <row r="166" spans="1:6" s="23" customFormat="1" ht="12.75" customHeight="1" hidden="1">
      <c r="A166" s="143"/>
      <c r="B166" s="171"/>
      <c r="C166" s="168"/>
      <c r="D166" s="87"/>
      <c r="E166" s="45"/>
      <c r="F166" s="22"/>
    </row>
    <row r="167" spans="1:6" s="23" customFormat="1" ht="15" hidden="1">
      <c r="A167" s="140"/>
      <c r="B167" s="142"/>
      <c r="C167" s="102"/>
      <c r="D167" s="87"/>
      <c r="E167" s="45"/>
      <c r="F167" s="22"/>
    </row>
    <row r="168" spans="1:6" s="23" customFormat="1" ht="15" hidden="1">
      <c r="A168" s="140"/>
      <c r="B168" s="141"/>
      <c r="C168" s="92"/>
      <c r="D168" s="87"/>
      <c r="E168" s="45"/>
      <c r="F168" s="22"/>
    </row>
    <row r="169" spans="1:6" s="23" customFormat="1" ht="13.5" customHeight="1" hidden="1">
      <c r="A169" s="146" t="s">
        <v>57</v>
      </c>
      <c r="B169" s="169" t="s">
        <v>157</v>
      </c>
      <c r="C169" s="166"/>
      <c r="D169" s="38"/>
      <c r="E169" s="45">
        <v>832.3</v>
      </c>
      <c r="F169" s="22"/>
    </row>
    <row r="170" spans="1:6" s="23" customFormat="1" ht="13.5" customHeight="1" hidden="1">
      <c r="A170" s="143"/>
      <c r="B170" s="171"/>
      <c r="C170" s="168"/>
      <c r="D170" s="38"/>
      <c r="E170" s="45"/>
      <c r="F170" s="22"/>
    </row>
    <row r="171" spans="1:6" s="5" customFormat="1" ht="15" customHeight="1">
      <c r="A171" s="120" t="s">
        <v>33</v>
      </c>
      <c r="B171" s="186" t="s">
        <v>154</v>
      </c>
      <c r="C171" s="184">
        <f>C184+C187+C190+C192+C214+C245+C254+C269+C253</f>
        <v>37834.299999999996</v>
      </c>
      <c r="D171" s="80">
        <f>D216+D245+D259</f>
        <v>3963.2999999999997</v>
      </c>
      <c r="E171" s="46">
        <v>43337</v>
      </c>
      <c r="F171" s="15"/>
    </row>
    <row r="172" spans="1:6" s="5" customFormat="1" ht="12.75" customHeight="1">
      <c r="A172" s="115"/>
      <c r="B172" s="170"/>
      <c r="C172" s="185"/>
      <c r="D172" s="36"/>
      <c r="E172" s="55"/>
      <c r="F172" s="15"/>
    </row>
    <row r="173" spans="1:6" s="23" customFormat="1" ht="15" customHeight="1" hidden="1">
      <c r="A173" s="141"/>
      <c r="B173" s="170"/>
      <c r="C173" s="105"/>
      <c r="D173" s="38"/>
      <c r="E173" s="45"/>
      <c r="F173" s="22"/>
    </row>
    <row r="174" spans="1:6" s="23" customFormat="1" ht="15" customHeight="1" hidden="1">
      <c r="A174" s="141"/>
      <c r="B174" s="170"/>
      <c r="C174" s="105"/>
      <c r="D174" s="38"/>
      <c r="E174" s="45"/>
      <c r="F174" s="22"/>
    </row>
    <row r="175" spans="1:6" s="23" customFormat="1" ht="15" customHeight="1" hidden="1">
      <c r="A175" s="141"/>
      <c r="B175" s="170"/>
      <c r="C175" s="105"/>
      <c r="D175" s="38"/>
      <c r="E175" s="45"/>
      <c r="F175" s="22"/>
    </row>
    <row r="176" spans="1:6" s="23" customFormat="1" ht="15" customHeight="1" hidden="1">
      <c r="A176" s="141"/>
      <c r="B176" s="170"/>
      <c r="C176" s="105"/>
      <c r="D176" s="38"/>
      <c r="E176" s="45"/>
      <c r="F176" s="22"/>
    </row>
    <row r="177" spans="1:6" s="23" customFormat="1" ht="15" customHeight="1" hidden="1">
      <c r="A177" s="141"/>
      <c r="B177" s="170"/>
      <c r="C177" s="105"/>
      <c r="D177" s="38"/>
      <c r="E177" s="45"/>
      <c r="F177" s="22"/>
    </row>
    <row r="178" spans="1:6" s="23" customFormat="1" ht="15" customHeight="1" hidden="1">
      <c r="A178" s="141"/>
      <c r="B178" s="170"/>
      <c r="C178" s="105"/>
      <c r="D178" s="38"/>
      <c r="E178" s="45"/>
      <c r="F178" s="22"/>
    </row>
    <row r="179" spans="1:6" s="23" customFormat="1" ht="15" customHeight="1" hidden="1">
      <c r="A179" s="141"/>
      <c r="B179" s="170"/>
      <c r="C179" s="105"/>
      <c r="D179" s="38"/>
      <c r="E179" s="45"/>
      <c r="F179" s="22"/>
    </row>
    <row r="180" spans="1:6" s="23" customFormat="1" ht="15" customHeight="1" hidden="1">
      <c r="A180" s="141"/>
      <c r="B180" s="170"/>
      <c r="C180" s="105"/>
      <c r="D180" s="38"/>
      <c r="E180" s="45"/>
      <c r="F180" s="22"/>
    </row>
    <row r="181" spans="1:6" s="23" customFormat="1" ht="15" customHeight="1" hidden="1">
      <c r="A181" s="141"/>
      <c r="B181" s="170"/>
      <c r="C181" s="105"/>
      <c r="D181" s="38"/>
      <c r="E181" s="45"/>
      <c r="F181" s="22"/>
    </row>
    <row r="182" spans="1:6" s="23" customFormat="1" ht="15" customHeight="1" hidden="1">
      <c r="A182" s="141"/>
      <c r="B182" s="170"/>
      <c r="C182" s="105"/>
      <c r="D182" s="38"/>
      <c r="E182" s="45"/>
      <c r="F182" s="22"/>
    </row>
    <row r="183" spans="1:6" s="23" customFormat="1" ht="15" hidden="1">
      <c r="A183" s="141"/>
      <c r="B183" s="171"/>
      <c r="C183" s="105"/>
      <c r="D183" s="38"/>
      <c r="E183" s="45"/>
      <c r="F183" s="22"/>
    </row>
    <row r="184" spans="1:6" s="23" customFormat="1" ht="15.75" customHeight="1">
      <c r="A184" s="146" t="s">
        <v>53</v>
      </c>
      <c r="B184" s="175" t="s">
        <v>155</v>
      </c>
      <c r="C184" s="187">
        <v>312.8</v>
      </c>
      <c r="D184" s="38"/>
      <c r="E184" s="45"/>
      <c r="F184" s="22"/>
    </row>
    <row r="185" spans="1:6" s="23" customFormat="1" ht="6.75" customHeight="1" hidden="1">
      <c r="A185" s="140"/>
      <c r="B185" s="181"/>
      <c r="C185" s="188"/>
      <c r="D185" s="38"/>
      <c r="E185" s="45"/>
      <c r="F185" s="22"/>
    </row>
    <row r="186" spans="1:6" s="23" customFormat="1" ht="27.75" customHeight="1">
      <c r="A186" s="143"/>
      <c r="B186" s="182"/>
      <c r="C186" s="189"/>
      <c r="D186" s="38"/>
      <c r="E186" s="45"/>
      <c r="F186" s="22"/>
    </row>
    <row r="187" spans="1:6" s="23" customFormat="1" ht="15">
      <c r="A187" s="139" t="s">
        <v>34</v>
      </c>
      <c r="B187" s="169" t="s">
        <v>156</v>
      </c>
      <c r="C187" s="166">
        <v>24.4</v>
      </c>
      <c r="D187" s="38"/>
      <c r="E187" s="45"/>
      <c r="F187" s="22"/>
    </row>
    <row r="188" spans="1:6" s="23" customFormat="1" ht="15.75" customHeight="1">
      <c r="A188" s="141"/>
      <c r="B188" s="170"/>
      <c r="C188" s="167"/>
      <c r="D188" s="38"/>
      <c r="E188" s="45"/>
      <c r="F188" s="22"/>
    </row>
    <row r="189" spans="1:6" s="23" customFormat="1" ht="12.75" customHeight="1">
      <c r="A189" s="142"/>
      <c r="B189" s="171"/>
      <c r="C189" s="168"/>
      <c r="D189" s="38"/>
      <c r="E189" s="45"/>
      <c r="F189" s="22"/>
    </row>
    <row r="190" spans="1:6" s="23" customFormat="1" ht="15">
      <c r="A190" s="139" t="s">
        <v>35</v>
      </c>
      <c r="B190" s="169" t="s">
        <v>158</v>
      </c>
      <c r="C190" s="166">
        <v>691.4</v>
      </c>
      <c r="D190" s="38"/>
      <c r="E190" s="45"/>
      <c r="F190" s="22"/>
    </row>
    <row r="191" spans="1:6" s="23" customFormat="1" ht="15">
      <c r="A191" s="142"/>
      <c r="B191" s="171"/>
      <c r="C191" s="168"/>
      <c r="D191" s="38"/>
      <c r="E191" s="45"/>
      <c r="F191" s="22"/>
    </row>
    <row r="192" spans="1:6" s="23" customFormat="1" ht="13.5" customHeight="1">
      <c r="A192" s="125" t="s">
        <v>36</v>
      </c>
      <c r="B192" s="183" t="s">
        <v>166</v>
      </c>
      <c r="C192" s="178">
        <f>C196+C197+C201+C207+C208+C195</f>
        <v>1970.8</v>
      </c>
      <c r="D192" s="38"/>
      <c r="E192" s="45"/>
      <c r="F192" s="22"/>
    </row>
    <row r="193" spans="1:6" s="23" customFormat="1" ht="13.5" customHeight="1" hidden="1">
      <c r="A193" s="128"/>
      <c r="B193" s="170"/>
      <c r="C193" s="179"/>
      <c r="D193" s="38"/>
      <c r="E193" s="45"/>
      <c r="F193" s="22"/>
    </row>
    <row r="194" spans="1:6" s="23" customFormat="1" ht="14.25" customHeight="1">
      <c r="A194" s="127"/>
      <c r="B194" s="171"/>
      <c r="C194" s="180"/>
      <c r="D194" s="38"/>
      <c r="E194" s="45"/>
      <c r="F194" s="22"/>
    </row>
    <row r="195" spans="1:6" s="23" customFormat="1" ht="16.5" customHeight="1">
      <c r="A195" s="146" t="s">
        <v>36</v>
      </c>
      <c r="B195" s="147" t="s">
        <v>116</v>
      </c>
      <c r="C195" s="110">
        <v>190.7</v>
      </c>
      <c r="D195" s="38"/>
      <c r="E195" s="45"/>
      <c r="F195" s="22"/>
    </row>
    <row r="196" spans="1:6" s="23" customFormat="1" ht="15.75" customHeight="1">
      <c r="A196" s="146" t="s">
        <v>36</v>
      </c>
      <c r="B196" s="147" t="s">
        <v>117</v>
      </c>
      <c r="C196" s="110">
        <v>170.5</v>
      </c>
      <c r="D196" s="38"/>
      <c r="E196" s="45"/>
      <c r="F196" s="22"/>
    </row>
    <row r="197" spans="1:6" s="23" customFormat="1" ht="15">
      <c r="A197" s="146" t="s">
        <v>36</v>
      </c>
      <c r="B197" s="169" t="s">
        <v>159</v>
      </c>
      <c r="C197" s="166">
        <v>170.7</v>
      </c>
      <c r="D197" s="38"/>
      <c r="E197" s="45"/>
      <c r="F197" s="22"/>
    </row>
    <row r="198" spans="1:6" s="23" customFormat="1" ht="15">
      <c r="A198" s="140"/>
      <c r="B198" s="170"/>
      <c r="C198" s="167"/>
      <c r="D198" s="38"/>
      <c r="E198" s="45"/>
      <c r="F198" s="22"/>
    </row>
    <row r="199" spans="1:6" s="23" customFormat="1" ht="15">
      <c r="A199" s="140"/>
      <c r="B199" s="170"/>
      <c r="C199" s="167"/>
      <c r="D199" s="38"/>
      <c r="E199" s="45"/>
      <c r="F199" s="22"/>
    </row>
    <row r="200" spans="1:6" s="23" customFormat="1" ht="15">
      <c r="A200" s="143"/>
      <c r="B200" s="171"/>
      <c r="C200" s="168"/>
      <c r="D200" s="38"/>
      <c r="E200" s="45"/>
      <c r="F200" s="22"/>
    </row>
    <row r="201" spans="1:6" s="23" customFormat="1" ht="15">
      <c r="A201" s="146" t="s">
        <v>36</v>
      </c>
      <c r="B201" s="169" t="s">
        <v>161</v>
      </c>
      <c r="C201" s="163">
        <v>195.6</v>
      </c>
      <c r="D201" s="38"/>
      <c r="E201" s="45"/>
      <c r="F201" s="22"/>
    </row>
    <row r="202" spans="1:6" s="23" customFormat="1" ht="15">
      <c r="A202" s="140"/>
      <c r="B202" s="170"/>
      <c r="C202" s="164"/>
      <c r="D202" s="38"/>
      <c r="E202" s="45"/>
      <c r="F202" s="22"/>
    </row>
    <row r="203" spans="1:6" s="23" customFormat="1" ht="15">
      <c r="A203" s="143"/>
      <c r="B203" s="171"/>
      <c r="C203" s="165"/>
      <c r="D203" s="38"/>
      <c r="E203" s="45"/>
      <c r="F203" s="22"/>
    </row>
    <row r="204" spans="1:6" s="23" customFormat="1" ht="14.25" customHeight="1" hidden="1">
      <c r="A204" s="146" t="s">
        <v>36</v>
      </c>
      <c r="B204" s="146" t="s">
        <v>118</v>
      </c>
      <c r="C204" s="111"/>
      <c r="D204" s="38"/>
      <c r="E204" s="45"/>
      <c r="F204" s="22"/>
    </row>
    <row r="205" spans="1:6" s="23" customFormat="1" ht="14.25" customHeight="1" hidden="1">
      <c r="A205" s="140"/>
      <c r="B205" s="140" t="s">
        <v>119</v>
      </c>
      <c r="C205" s="107"/>
      <c r="D205" s="38"/>
      <c r="E205" s="45"/>
      <c r="F205" s="22"/>
    </row>
    <row r="206" spans="1:6" s="23" customFormat="1" ht="14.25" customHeight="1" hidden="1">
      <c r="A206" s="140"/>
      <c r="B206" s="140" t="s">
        <v>120</v>
      </c>
      <c r="C206" s="105"/>
      <c r="D206" s="38"/>
      <c r="E206" s="45"/>
      <c r="F206" s="22"/>
    </row>
    <row r="207" spans="1:6" s="23" customFormat="1" ht="14.25" customHeight="1" hidden="1">
      <c r="A207" s="143"/>
      <c r="B207" s="143" t="s">
        <v>121</v>
      </c>
      <c r="C207" s="108"/>
      <c r="D207" s="38"/>
      <c r="E207" s="45"/>
      <c r="F207" s="22"/>
    </row>
    <row r="208" spans="1:6" s="23" customFormat="1" ht="14.25" customHeight="1">
      <c r="A208" s="147" t="s">
        <v>36</v>
      </c>
      <c r="B208" s="147" t="s">
        <v>122</v>
      </c>
      <c r="C208" s="110">
        <v>1243.3</v>
      </c>
      <c r="D208" s="38"/>
      <c r="E208" s="45"/>
      <c r="F208" s="22"/>
    </row>
    <row r="209" spans="1:6" s="23" customFormat="1" ht="14.25" customHeight="1" hidden="1">
      <c r="A209" s="141"/>
      <c r="B209" s="140"/>
      <c r="C209" s="105"/>
      <c r="D209" s="38"/>
      <c r="E209" s="45"/>
      <c r="F209" s="22"/>
    </row>
    <row r="210" spans="1:6" s="23" customFormat="1" ht="13.5" customHeight="1" hidden="1">
      <c r="A210" s="141" t="s">
        <v>58</v>
      </c>
      <c r="B210" s="140" t="s">
        <v>59</v>
      </c>
      <c r="C210" s="105"/>
      <c r="D210" s="38"/>
      <c r="E210" s="45"/>
      <c r="F210" s="22"/>
    </row>
    <row r="211" spans="1:6" s="23" customFormat="1" ht="12.75" customHeight="1" hidden="1">
      <c r="A211" s="141"/>
      <c r="B211" s="140" t="s">
        <v>110</v>
      </c>
      <c r="C211" s="105"/>
      <c r="D211" s="38"/>
      <c r="E211" s="45"/>
      <c r="F211" s="22"/>
    </row>
    <row r="212" spans="1:6" s="23" customFormat="1" ht="13.5" customHeight="1" hidden="1">
      <c r="A212" s="141"/>
      <c r="B212" s="140" t="s">
        <v>111</v>
      </c>
      <c r="C212" s="107">
        <v>3491</v>
      </c>
      <c r="D212" s="38"/>
      <c r="E212" s="45"/>
      <c r="F212" s="22"/>
    </row>
    <row r="213" spans="1:6" s="23" customFormat="1" ht="12" customHeight="1" hidden="1">
      <c r="A213" s="141"/>
      <c r="B213" s="140"/>
      <c r="C213" s="105">
        <v>796.9</v>
      </c>
      <c r="D213" s="38"/>
      <c r="E213" s="45"/>
      <c r="F213" s="22"/>
    </row>
    <row r="214" spans="1:6" s="23" customFormat="1" ht="15.75" customHeight="1">
      <c r="A214" s="139" t="s">
        <v>37</v>
      </c>
      <c r="B214" s="172" t="s">
        <v>160</v>
      </c>
      <c r="C214" s="163">
        <v>1935.2</v>
      </c>
      <c r="D214" s="37">
        <v>0</v>
      </c>
      <c r="E214" s="44">
        <v>348</v>
      </c>
      <c r="F214" s="22"/>
    </row>
    <row r="215" spans="1:6" s="23" customFormat="1" ht="15" customHeight="1" hidden="1">
      <c r="A215" s="142"/>
      <c r="B215" s="173"/>
      <c r="C215" s="164"/>
      <c r="D215" s="39"/>
      <c r="E215" s="52"/>
      <c r="F215" s="22"/>
    </row>
    <row r="216" spans="1:6" s="23" customFormat="1" ht="40.5" customHeight="1" hidden="1">
      <c r="A216" s="141" t="s">
        <v>102</v>
      </c>
      <c r="B216" s="173"/>
      <c r="C216" s="164"/>
      <c r="D216" s="38">
        <v>3.1</v>
      </c>
      <c r="E216" s="45">
        <v>3.1</v>
      </c>
      <c r="F216" s="22"/>
    </row>
    <row r="217" spans="1:6" s="23" customFormat="1" ht="13.5" customHeight="1" hidden="1">
      <c r="A217" s="139" t="s">
        <v>53</v>
      </c>
      <c r="B217" s="173"/>
      <c r="C217" s="164"/>
      <c r="D217" s="37"/>
      <c r="E217" s="44">
        <v>245</v>
      </c>
      <c r="F217" s="22"/>
    </row>
    <row r="218" spans="1:6" s="23" customFormat="1" ht="15" customHeight="1" hidden="1">
      <c r="A218" s="141"/>
      <c r="B218" s="173"/>
      <c r="C218" s="164"/>
      <c r="D218" s="38"/>
      <c r="E218" s="45"/>
      <c r="F218" s="22"/>
    </row>
    <row r="219" spans="1:6" s="23" customFormat="1" ht="15" customHeight="1" hidden="1">
      <c r="A219" s="142"/>
      <c r="B219" s="173"/>
      <c r="C219" s="164"/>
      <c r="D219" s="39"/>
      <c r="E219" s="52"/>
      <c r="F219" s="22"/>
    </row>
    <row r="220" spans="1:6" s="23" customFormat="1" ht="13.5" customHeight="1" hidden="1">
      <c r="A220" s="139" t="s">
        <v>34</v>
      </c>
      <c r="B220" s="173"/>
      <c r="C220" s="164"/>
      <c r="D220" s="37"/>
      <c r="E220" s="44">
        <v>62.1</v>
      </c>
      <c r="F220" s="22"/>
    </row>
    <row r="221" spans="1:6" s="23" customFormat="1" ht="15" customHeight="1" hidden="1">
      <c r="A221" s="141"/>
      <c r="B221" s="173"/>
      <c r="C221" s="164"/>
      <c r="D221" s="38"/>
      <c r="E221" s="45"/>
      <c r="F221" s="22"/>
    </row>
    <row r="222" spans="1:6" s="23" customFormat="1" ht="13.5" customHeight="1" hidden="1">
      <c r="A222" s="142"/>
      <c r="B222" s="173"/>
      <c r="C222" s="164"/>
      <c r="D222" s="39"/>
      <c r="E222" s="52"/>
      <c r="F222" s="22"/>
    </row>
    <row r="223" spans="1:6" s="23" customFormat="1" ht="13.5" customHeight="1" hidden="1">
      <c r="A223" s="139" t="s">
        <v>35</v>
      </c>
      <c r="B223" s="173"/>
      <c r="C223" s="164"/>
      <c r="D223" s="37">
        <v>0</v>
      </c>
      <c r="E223" s="44">
        <v>468.7</v>
      </c>
      <c r="F223" s="22"/>
    </row>
    <row r="224" spans="1:9" s="23" customFormat="1" ht="13.5" customHeight="1" hidden="1">
      <c r="A224" s="141"/>
      <c r="B224" s="173"/>
      <c r="C224" s="164"/>
      <c r="D224" s="38"/>
      <c r="E224" s="45"/>
      <c r="F224" s="22"/>
      <c r="I224" s="24"/>
    </row>
    <row r="225" spans="1:6" s="23" customFormat="1" ht="13.5" customHeight="1" hidden="1">
      <c r="A225" s="141"/>
      <c r="B225" s="173"/>
      <c r="C225" s="164"/>
      <c r="D225" s="39"/>
      <c r="E225" s="52"/>
      <c r="F225" s="22"/>
    </row>
    <row r="226" spans="1:6" s="23" customFormat="1" ht="15" customHeight="1" hidden="1">
      <c r="A226" s="139" t="s">
        <v>36</v>
      </c>
      <c r="B226" s="173"/>
      <c r="C226" s="164"/>
      <c r="D226" s="37">
        <v>0</v>
      </c>
      <c r="E226" s="44">
        <v>4040</v>
      </c>
      <c r="F226" s="22"/>
    </row>
    <row r="227" spans="1:6" s="23" customFormat="1" ht="15" customHeight="1" hidden="1">
      <c r="A227" s="141"/>
      <c r="B227" s="173"/>
      <c r="C227" s="164"/>
      <c r="D227" s="38"/>
      <c r="E227" s="45"/>
      <c r="F227" s="22"/>
    </row>
    <row r="228" spans="1:6" s="23" customFormat="1" ht="15" customHeight="1" hidden="1">
      <c r="A228" s="141"/>
      <c r="B228" s="173"/>
      <c r="C228" s="164"/>
      <c r="D228" s="38"/>
      <c r="E228" s="45"/>
      <c r="F228" s="22"/>
    </row>
    <row r="229" spans="1:6" s="23" customFormat="1" ht="15" customHeight="1" hidden="1">
      <c r="A229" s="141"/>
      <c r="B229" s="173"/>
      <c r="C229" s="164"/>
      <c r="D229" s="38"/>
      <c r="E229" s="45"/>
      <c r="F229" s="22"/>
    </row>
    <row r="230" spans="1:6" s="23" customFormat="1" ht="15" customHeight="1" hidden="1">
      <c r="A230" s="141"/>
      <c r="B230" s="173"/>
      <c r="C230" s="164"/>
      <c r="D230" s="38"/>
      <c r="E230" s="45"/>
      <c r="F230" s="22"/>
    </row>
    <row r="231" spans="1:6" s="23" customFormat="1" ht="13.5" customHeight="1" hidden="1">
      <c r="A231" s="142"/>
      <c r="B231" s="173"/>
      <c r="C231" s="164"/>
      <c r="D231" s="39"/>
      <c r="E231" s="52"/>
      <c r="F231" s="22"/>
    </row>
    <row r="232" spans="1:6" s="23" customFormat="1" ht="14.25" customHeight="1" hidden="1">
      <c r="A232" s="139" t="s">
        <v>58</v>
      </c>
      <c r="B232" s="173"/>
      <c r="C232" s="164"/>
      <c r="D232" s="37"/>
      <c r="E232" s="44">
        <v>1630.2</v>
      </c>
      <c r="F232" s="22"/>
    </row>
    <row r="233" spans="1:6" s="23" customFormat="1" ht="15" customHeight="1" hidden="1">
      <c r="A233" s="141"/>
      <c r="B233" s="173"/>
      <c r="C233" s="164"/>
      <c r="D233" s="38"/>
      <c r="E233" s="45"/>
      <c r="F233" s="22"/>
    </row>
    <row r="234" spans="1:6" s="23" customFormat="1" ht="15" customHeight="1" hidden="1">
      <c r="A234" s="141"/>
      <c r="B234" s="173"/>
      <c r="C234" s="164"/>
      <c r="D234" s="38"/>
      <c r="E234" s="45"/>
      <c r="F234" s="22"/>
    </row>
    <row r="235" spans="1:6" s="23" customFormat="1" ht="15" customHeight="1" hidden="1">
      <c r="A235" s="142"/>
      <c r="B235" s="173"/>
      <c r="C235" s="164"/>
      <c r="D235" s="39"/>
      <c r="E235" s="52"/>
      <c r="F235" s="22"/>
    </row>
    <row r="236" spans="1:6" s="23" customFormat="1" ht="13.5" customHeight="1" hidden="1">
      <c r="A236" s="139" t="s">
        <v>37</v>
      </c>
      <c r="B236" s="173"/>
      <c r="C236" s="164"/>
      <c r="D236" s="37"/>
      <c r="E236" s="44">
        <v>1562.5</v>
      </c>
      <c r="F236" s="22"/>
    </row>
    <row r="237" spans="1:6" s="23" customFormat="1" ht="15" customHeight="1" hidden="1">
      <c r="A237" s="141"/>
      <c r="B237" s="173"/>
      <c r="C237" s="164"/>
      <c r="D237" s="38"/>
      <c r="E237" s="45"/>
      <c r="F237" s="22"/>
    </row>
    <row r="238" spans="1:6" s="23" customFormat="1" ht="15" customHeight="1" hidden="1">
      <c r="A238" s="142"/>
      <c r="B238" s="173"/>
      <c r="C238" s="164"/>
      <c r="D238" s="39"/>
      <c r="E238" s="52"/>
      <c r="F238" s="22"/>
    </row>
    <row r="239" spans="1:6" s="23" customFormat="1" ht="13.5" customHeight="1" hidden="1">
      <c r="A239" s="139" t="s">
        <v>38</v>
      </c>
      <c r="B239" s="173"/>
      <c r="C239" s="164"/>
      <c r="D239" s="37"/>
      <c r="E239" s="44">
        <v>232.5</v>
      </c>
      <c r="F239" s="22"/>
    </row>
    <row r="240" spans="1:6" s="23" customFormat="1" ht="15" customHeight="1" hidden="1">
      <c r="A240" s="141"/>
      <c r="B240" s="173"/>
      <c r="C240" s="164"/>
      <c r="D240" s="38"/>
      <c r="E240" s="45"/>
      <c r="F240" s="22"/>
    </row>
    <row r="241" spans="1:6" s="23" customFormat="1" ht="15" customHeight="1" hidden="1">
      <c r="A241" s="141"/>
      <c r="B241" s="173"/>
      <c r="C241" s="164"/>
      <c r="D241" s="38"/>
      <c r="E241" s="45"/>
      <c r="F241" s="22"/>
    </row>
    <row r="242" spans="1:6" s="23" customFormat="1" ht="15" customHeight="1" hidden="1">
      <c r="A242" s="141"/>
      <c r="B242" s="173"/>
      <c r="C242" s="164"/>
      <c r="D242" s="38"/>
      <c r="E242" s="45"/>
      <c r="F242" s="22"/>
    </row>
    <row r="243" spans="1:6" s="23" customFormat="1" ht="13.5" customHeight="1">
      <c r="A243" s="141"/>
      <c r="B243" s="173"/>
      <c r="C243" s="164"/>
      <c r="D243" s="38"/>
      <c r="E243" s="45"/>
      <c r="F243" s="22"/>
    </row>
    <row r="244" spans="1:6" s="23" customFormat="1" ht="13.5" customHeight="1">
      <c r="A244" s="141"/>
      <c r="B244" s="174"/>
      <c r="C244" s="165"/>
      <c r="D244" s="81"/>
      <c r="E244" s="45"/>
      <c r="F244" s="22"/>
    </row>
    <row r="245" spans="1:6" s="23" customFormat="1" ht="14.25" customHeight="1">
      <c r="A245" s="139" t="s">
        <v>38</v>
      </c>
      <c r="B245" s="169" t="s">
        <v>168</v>
      </c>
      <c r="C245" s="166">
        <v>249.6</v>
      </c>
      <c r="D245" s="82">
        <v>3643.2</v>
      </c>
      <c r="E245" s="44" t="e">
        <f>#REF!+D245</f>
        <v>#REF!</v>
      </c>
      <c r="F245" s="22"/>
    </row>
    <row r="246" spans="1:6" s="23" customFormat="1" ht="15" hidden="1">
      <c r="A246" s="141"/>
      <c r="B246" s="170"/>
      <c r="C246" s="167"/>
      <c r="D246" s="81"/>
      <c r="E246" s="45"/>
      <c r="F246" s="22"/>
    </row>
    <row r="247" spans="1:6" s="23" customFormat="1" ht="15" hidden="1">
      <c r="A247" s="141" t="s">
        <v>63</v>
      </c>
      <c r="B247" s="170"/>
      <c r="C247" s="167"/>
      <c r="D247" s="81"/>
      <c r="E247" s="45"/>
      <c r="F247" s="22"/>
    </row>
    <row r="248" spans="1:6" s="23" customFormat="1" ht="15" hidden="1">
      <c r="A248" s="141"/>
      <c r="B248" s="170"/>
      <c r="C248" s="167"/>
      <c r="D248" s="81"/>
      <c r="E248" s="45"/>
      <c r="F248" s="22"/>
    </row>
    <row r="249" spans="1:6" s="23" customFormat="1" ht="0.75" customHeight="1" hidden="1">
      <c r="A249" s="141"/>
      <c r="B249" s="170"/>
      <c r="C249" s="167"/>
      <c r="D249" s="81"/>
      <c r="E249" s="45"/>
      <c r="F249" s="22"/>
    </row>
    <row r="250" spans="1:6" s="23" customFormat="1" ht="0.75" customHeight="1" hidden="1">
      <c r="A250" s="141"/>
      <c r="B250" s="170"/>
      <c r="C250" s="167"/>
      <c r="D250" s="81"/>
      <c r="E250" s="45"/>
      <c r="F250" s="22"/>
    </row>
    <row r="251" spans="1:6" s="23" customFormat="1" ht="15">
      <c r="A251" s="141"/>
      <c r="B251" s="170"/>
      <c r="C251" s="167"/>
      <c r="D251" s="81"/>
      <c r="E251" s="45"/>
      <c r="F251" s="22"/>
    </row>
    <row r="252" spans="1:6" s="23" customFormat="1" ht="30" customHeight="1">
      <c r="A252" s="142"/>
      <c r="B252" s="171"/>
      <c r="C252" s="168"/>
      <c r="D252" s="83"/>
      <c r="E252" s="52"/>
      <c r="F252" s="22"/>
    </row>
    <row r="253" spans="1:6" s="23" customFormat="1" ht="73.5" customHeight="1">
      <c r="A253" s="159" t="s">
        <v>171</v>
      </c>
      <c r="B253" s="160" t="s">
        <v>172</v>
      </c>
      <c r="C253" s="107">
        <v>1034.7</v>
      </c>
      <c r="D253" s="83"/>
      <c r="E253" s="52"/>
      <c r="F253" s="22"/>
    </row>
    <row r="254" spans="1:6" s="23" customFormat="1" ht="15">
      <c r="A254" s="139" t="s">
        <v>124</v>
      </c>
      <c r="B254" s="175" t="s">
        <v>169</v>
      </c>
      <c r="C254" s="163">
        <v>4192.2</v>
      </c>
      <c r="D254" s="83"/>
      <c r="E254" s="52"/>
      <c r="F254" s="22"/>
    </row>
    <row r="255" spans="1:6" s="23" customFormat="1" ht="15">
      <c r="A255" s="141"/>
      <c r="B255" s="176"/>
      <c r="C255" s="164"/>
      <c r="D255" s="83"/>
      <c r="E255" s="52"/>
      <c r="F255" s="22"/>
    </row>
    <row r="256" spans="1:6" s="23" customFormat="1" ht="15">
      <c r="A256" s="141"/>
      <c r="B256" s="176"/>
      <c r="C256" s="164"/>
      <c r="D256" s="83"/>
      <c r="E256" s="52"/>
      <c r="F256" s="22"/>
    </row>
    <row r="257" spans="1:6" s="23" customFormat="1" ht="15">
      <c r="A257" s="142"/>
      <c r="B257" s="177"/>
      <c r="C257" s="165"/>
      <c r="D257" s="83"/>
      <c r="E257" s="52"/>
      <c r="F257" s="22"/>
    </row>
    <row r="258" spans="1:6" s="23" customFormat="1" ht="15" hidden="1">
      <c r="A258" s="141"/>
      <c r="B258" s="140"/>
      <c r="C258" s="107"/>
      <c r="D258" s="83"/>
      <c r="E258" s="52"/>
      <c r="F258" s="22"/>
    </row>
    <row r="259" spans="1:6" s="23" customFormat="1" ht="15" customHeight="1" hidden="1">
      <c r="A259" s="139"/>
      <c r="B259" s="139"/>
      <c r="C259" s="111"/>
      <c r="D259" s="68">
        <v>317</v>
      </c>
      <c r="E259" s="52">
        <f>C259+D259</f>
        <v>317</v>
      </c>
      <c r="F259" s="22"/>
    </row>
    <row r="260" spans="1:6" s="5" customFormat="1" ht="15" hidden="1">
      <c r="A260" s="126"/>
      <c r="B260" s="126"/>
      <c r="C260" s="92"/>
      <c r="D260" s="35"/>
      <c r="E260" s="54"/>
      <c r="F260" s="15"/>
    </row>
    <row r="261" spans="1:6" s="23" customFormat="1" ht="15" hidden="1">
      <c r="A261" s="139"/>
      <c r="B261" s="139"/>
      <c r="C261" s="105"/>
      <c r="D261" s="38"/>
      <c r="E261" s="45"/>
      <c r="F261" s="22"/>
    </row>
    <row r="262" spans="1:6" s="23" customFormat="1" ht="15" hidden="1">
      <c r="A262" s="139"/>
      <c r="B262" s="139"/>
      <c r="C262" s="105"/>
      <c r="D262" s="38"/>
      <c r="E262" s="45"/>
      <c r="F262" s="22"/>
    </row>
    <row r="263" spans="1:6" s="23" customFormat="1" ht="15" hidden="1">
      <c r="A263" s="139"/>
      <c r="B263" s="139"/>
      <c r="C263" s="105"/>
      <c r="D263" s="38"/>
      <c r="E263" s="45"/>
      <c r="F263" s="22"/>
    </row>
    <row r="264" spans="1:6" s="23" customFormat="1" ht="15" hidden="1">
      <c r="A264" s="139"/>
      <c r="B264" s="139"/>
      <c r="C264" s="105"/>
      <c r="D264" s="38"/>
      <c r="E264" s="45"/>
      <c r="F264" s="22"/>
    </row>
    <row r="265" spans="1:6" s="5" customFormat="1" ht="15" hidden="1">
      <c r="A265" s="125"/>
      <c r="B265" s="125"/>
      <c r="C265" s="92"/>
      <c r="D265" s="35"/>
      <c r="E265" s="54"/>
      <c r="F265" s="15"/>
    </row>
    <row r="266" spans="1:6" s="5" customFormat="1" ht="0.75" customHeight="1" hidden="1">
      <c r="A266" s="129"/>
      <c r="B266" s="129"/>
      <c r="C266" s="92"/>
      <c r="D266" s="35"/>
      <c r="E266" s="54"/>
      <c r="F266" s="15"/>
    </row>
    <row r="267" spans="1:6" s="5" customFormat="1" ht="15" customHeight="1" hidden="1">
      <c r="A267" s="121"/>
      <c r="B267" s="148"/>
      <c r="C267" s="92"/>
      <c r="D267" s="35"/>
      <c r="E267" s="54"/>
      <c r="F267" s="15"/>
    </row>
    <row r="268" spans="1:6" s="5" customFormat="1" ht="15" customHeight="1" hidden="1">
      <c r="A268" s="149"/>
      <c r="B268" s="148"/>
      <c r="C268" s="92"/>
      <c r="D268" s="35"/>
      <c r="E268" s="54"/>
      <c r="F268" s="15"/>
    </row>
    <row r="269" spans="1:6" s="5" customFormat="1" ht="15" customHeight="1">
      <c r="A269" s="150" t="s">
        <v>163</v>
      </c>
      <c r="B269" s="151" t="s">
        <v>126</v>
      </c>
      <c r="C269" s="106">
        <v>27423.2</v>
      </c>
      <c r="D269" s="35"/>
      <c r="E269" s="54"/>
      <c r="F269" s="15"/>
    </row>
    <row r="270" spans="1:6" s="32" customFormat="1" ht="15" hidden="1">
      <c r="A270" s="139" t="s">
        <v>54</v>
      </c>
      <c r="B270" s="146" t="s">
        <v>55</v>
      </c>
      <c r="C270" s="109">
        <v>1978</v>
      </c>
      <c r="D270" s="84"/>
      <c r="E270" s="50">
        <v>1978</v>
      </c>
      <c r="F270" s="31"/>
    </row>
    <row r="271" spans="1:6" s="32" customFormat="1" ht="15" hidden="1">
      <c r="A271" s="141"/>
      <c r="B271" s="140" t="s">
        <v>70</v>
      </c>
      <c r="C271" s="105"/>
      <c r="D271" s="40"/>
      <c r="E271" s="61"/>
      <c r="F271" s="31"/>
    </row>
    <row r="272" spans="1:6" s="32" customFormat="1" ht="15" hidden="1">
      <c r="A272" s="141"/>
      <c r="B272" s="140" t="s">
        <v>72</v>
      </c>
      <c r="C272" s="105"/>
      <c r="D272" s="40"/>
      <c r="E272" s="61"/>
      <c r="F272" s="31"/>
    </row>
    <row r="273" spans="1:6" s="32" customFormat="1" ht="15" hidden="1">
      <c r="A273" s="142"/>
      <c r="B273" s="143" t="s">
        <v>73</v>
      </c>
      <c r="C273" s="108"/>
      <c r="D273" s="85"/>
      <c r="E273" s="67"/>
      <c r="F273" s="31"/>
    </row>
    <row r="274" spans="1:8" s="32" customFormat="1" ht="14.25" customHeight="1" hidden="1">
      <c r="A274" s="141" t="s">
        <v>60</v>
      </c>
      <c r="B274" s="140" t="s">
        <v>55</v>
      </c>
      <c r="C274" s="105">
        <v>12.5</v>
      </c>
      <c r="D274" s="40"/>
      <c r="E274" s="61">
        <v>12.5</v>
      </c>
      <c r="F274" s="31"/>
      <c r="H274" s="24"/>
    </row>
    <row r="275" spans="1:6" s="32" customFormat="1" ht="15" hidden="1">
      <c r="A275" s="141"/>
      <c r="B275" s="140" t="s">
        <v>61</v>
      </c>
      <c r="C275" s="105"/>
      <c r="D275" s="40"/>
      <c r="E275" s="61"/>
      <c r="F275" s="31"/>
    </row>
    <row r="276" spans="1:6" s="32" customFormat="1" ht="15" hidden="1">
      <c r="A276" s="141"/>
      <c r="B276" s="140" t="s">
        <v>62</v>
      </c>
      <c r="C276" s="105"/>
      <c r="D276" s="40"/>
      <c r="E276" s="61"/>
      <c r="F276" s="31"/>
    </row>
    <row r="277" spans="1:6" s="32" customFormat="1" ht="15" hidden="1">
      <c r="A277" s="139" t="s">
        <v>83</v>
      </c>
      <c r="B277" s="146" t="s">
        <v>84</v>
      </c>
      <c r="C277" s="109"/>
      <c r="D277" s="66"/>
      <c r="E277" s="50"/>
      <c r="F277" s="31"/>
    </row>
    <row r="278" spans="1:6" s="32" customFormat="1" ht="15" hidden="1">
      <c r="A278" s="141"/>
      <c r="B278" s="140" t="s">
        <v>85</v>
      </c>
      <c r="C278" s="105">
        <v>2060</v>
      </c>
      <c r="D278" s="79">
        <v>0</v>
      </c>
      <c r="E278" s="67">
        <v>2060</v>
      </c>
      <c r="F278" s="31"/>
    </row>
    <row r="279" spans="1:6" s="32" customFormat="1" ht="14.25" customHeight="1" hidden="1">
      <c r="A279" s="146" t="s">
        <v>60</v>
      </c>
      <c r="B279" s="148" t="s">
        <v>107</v>
      </c>
      <c r="C279" s="109"/>
      <c r="D279" s="79"/>
      <c r="E279" s="67"/>
      <c r="F279" s="31"/>
    </row>
    <row r="280" spans="1:6" s="32" customFormat="1" ht="15" hidden="1">
      <c r="A280" s="140"/>
      <c r="B280" s="148" t="s">
        <v>108</v>
      </c>
      <c r="C280" s="105"/>
      <c r="D280" s="79"/>
      <c r="E280" s="67"/>
      <c r="F280" s="31"/>
    </row>
    <row r="281" spans="1:6" s="32" customFormat="1" ht="15" hidden="1">
      <c r="A281" s="143"/>
      <c r="B281" s="151" t="s">
        <v>109</v>
      </c>
      <c r="C281" s="108"/>
      <c r="D281" s="79"/>
      <c r="E281" s="67"/>
      <c r="F281" s="31"/>
    </row>
    <row r="282" spans="1:6" s="32" customFormat="1" ht="14.25">
      <c r="A282" s="121" t="s">
        <v>162</v>
      </c>
      <c r="B282" s="156" t="s">
        <v>164</v>
      </c>
      <c r="C282" s="155">
        <f>C283</f>
        <v>335</v>
      </c>
      <c r="D282" s="79"/>
      <c r="E282" s="67"/>
      <c r="F282" s="31"/>
    </row>
    <row r="283" spans="1:6" s="32" customFormat="1" ht="15">
      <c r="A283" s="146" t="s">
        <v>54</v>
      </c>
      <c r="B283" s="169" t="s">
        <v>165</v>
      </c>
      <c r="C283" s="163">
        <v>335</v>
      </c>
      <c r="D283" s="79"/>
      <c r="E283" s="67"/>
      <c r="F283" s="31"/>
    </row>
    <row r="284" spans="1:6" s="32" customFormat="1" ht="30.75" customHeight="1">
      <c r="A284" s="143"/>
      <c r="B284" s="195"/>
      <c r="C284" s="165"/>
      <c r="D284" s="79"/>
      <c r="E284" s="67"/>
      <c r="F284" s="31"/>
    </row>
    <row r="285" spans="1:6" s="5" customFormat="1" ht="17.25" customHeight="1">
      <c r="A285" s="152"/>
      <c r="B285" s="152" t="s">
        <v>16</v>
      </c>
      <c r="C285" s="97">
        <f>C33+C132+C61</f>
        <v>82903.29999999999</v>
      </c>
      <c r="D285" s="17">
        <f>D132+D33</f>
        <v>5040.099999999999</v>
      </c>
      <c r="E285" s="47">
        <f>C285+D285</f>
        <v>87943.4</v>
      </c>
      <c r="F285" s="15"/>
    </row>
    <row r="286" spans="1:6" s="5" customFormat="1" ht="12.75">
      <c r="A286" s="15"/>
      <c r="B286" s="15"/>
      <c r="C286" s="24"/>
      <c r="D286" s="15"/>
      <c r="E286" s="14"/>
      <c r="F286" s="15"/>
    </row>
    <row r="287" spans="1:6" s="5" customFormat="1" ht="12.75">
      <c r="A287" s="15"/>
      <c r="B287" s="15"/>
      <c r="C287" s="24"/>
      <c r="D287" s="15"/>
      <c r="E287" s="14"/>
      <c r="F287" s="15"/>
    </row>
    <row r="288" spans="1:6" s="5" customFormat="1" ht="12.75">
      <c r="A288" s="15"/>
      <c r="B288" s="15"/>
      <c r="C288" s="24"/>
      <c r="D288" s="15"/>
      <c r="E288" s="14"/>
      <c r="F288" s="15"/>
    </row>
    <row r="289" spans="1:6" s="6" customFormat="1" ht="12.75">
      <c r="A289" s="10"/>
      <c r="B289" s="10"/>
      <c r="C289" s="25"/>
      <c r="D289" s="10"/>
      <c r="E289" s="11"/>
      <c r="F289" s="10"/>
    </row>
    <row r="290" spans="1:6" s="6" customFormat="1" ht="12.75">
      <c r="A290" s="10"/>
      <c r="B290" s="10"/>
      <c r="C290" s="25"/>
      <c r="D290" s="10"/>
      <c r="E290" s="11"/>
      <c r="F290" s="10"/>
    </row>
    <row r="291" spans="1:6" ht="12.75">
      <c r="A291" s="13"/>
      <c r="B291" s="13"/>
      <c r="C291" s="26"/>
      <c r="D291" s="8"/>
      <c r="E291" s="12"/>
      <c r="F291" s="13"/>
    </row>
    <row r="292" spans="1:3" ht="12.75" customHeight="1">
      <c r="A292" s="8"/>
      <c r="B292" s="8"/>
      <c r="C292" s="9"/>
    </row>
    <row r="293" spans="1:3" s="1" customFormat="1" ht="12.75">
      <c r="A293" s="4"/>
      <c r="B293" s="4"/>
      <c r="C293" s="18"/>
    </row>
  </sheetData>
  <sheetProtection/>
  <mergeCells count="51">
    <mergeCell ref="B283:B284"/>
    <mergeCell ref="C283:C284"/>
    <mergeCell ref="B13:C13"/>
    <mergeCell ref="B14:C14"/>
    <mergeCell ref="B15:C15"/>
    <mergeCell ref="B17:C17"/>
    <mergeCell ref="A26:C26"/>
    <mergeCell ref="B52:B53"/>
    <mergeCell ref="C52:C53"/>
    <mergeCell ref="B57:B58"/>
    <mergeCell ref="B64:B65"/>
    <mergeCell ref="C64:C65"/>
    <mergeCell ref="C82:C85"/>
    <mergeCell ref="C86:C87"/>
    <mergeCell ref="C88:C90"/>
    <mergeCell ref="B82:B85"/>
    <mergeCell ref="C97:C99"/>
    <mergeCell ref="C100:C101"/>
    <mergeCell ref="B86:B87"/>
    <mergeCell ref="B88:B90"/>
    <mergeCell ref="B97:B99"/>
    <mergeCell ref="B100:B101"/>
    <mergeCell ref="C184:C186"/>
    <mergeCell ref="C187:C189"/>
    <mergeCell ref="C190:C191"/>
    <mergeCell ref="B134:B136"/>
    <mergeCell ref="B149:B150"/>
    <mergeCell ref="B165:B166"/>
    <mergeCell ref="C149:C150"/>
    <mergeCell ref="C134:C136"/>
    <mergeCell ref="C165:C166"/>
    <mergeCell ref="C201:C203"/>
    <mergeCell ref="B184:B186"/>
    <mergeCell ref="B187:B189"/>
    <mergeCell ref="B169:B170"/>
    <mergeCell ref="B190:B191"/>
    <mergeCell ref="B192:B194"/>
    <mergeCell ref="B197:B200"/>
    <mergeCell ref="C169:C170"/>
    <mergeCell ref="C171:C172"/>
    <mergeCell ref="B171:B183"/>
    <mergeCell ref="A86:A87"/>
    <mergeCell ref="C214:C244"/>
    <mergeCell ref="C245:C252"/>
    <mergeCell ref="C254:C257"/>
    <mergeCell ref="B201:B203"/>
    <mergeCell ref="B214:B244"/>
    <mergeCell ref="B245:B252"/>
    <mergeCell ref="B254:B257"/>
    <mergeCell ref="C192:C194"/>
    <mergeCell ref="C197:C200"/>
  </mergeCells>
  <printOptions/>
  <pageMargins left="0.1968503937007874" right="0.1968503937007874" top="0.3937007874015748" bottom="0.3937007874015748" header="0.31496062992125984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Rayfo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User2</dc:creator>
  <cp:keywords/>
  <dc:description/>
  <cp:lastModifiedBy>Fin4</cp:lastModifiedBy>
  <cp:lastPrinted>2016-12-14T10:29:09Z</cp:lastPrinted>
  <dcterms:created xsi:type="dcterms:W3CDTF">2006-04-18T11:32:29Z</dcterms:created>
  <dcterms:modified xsi:type="dcterms:W3CDTF">2016-12-14T10:29:21Z</dcterms:modified>
  <cp:category/>
  <cp:version/>
  <cp:contentType/>
  <cp:contentStatus/>
</cp:coreProperties>
</file>