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5480" windowHeight="11640" activeTab="0"/>
  </bookViews>
  <sheets>
    <sheet name="ИБР17" sheetId="1" r:id="rId1"/>
  </sheets>
  <externalReferences>
    <externalReference r:id="rId4"/>
  </externalReferences>
  <definedNames>
    <definedName name="А34" localSheetId="0">'[1]01'!#REF!</definedName>
    <definedName name="А34">'[1]01'!#REF!</definedName>
    <definedName name="а452" localSheetId="0">'[1]01'!#REF!</definedName>
    <definedName name="а452">'[1]01'!#REF!</definedName>
    <definedName name="А875" localSheetId="0">'[1]01'!#REF!</definedName>
    <definedName name="А875">'[1]01'!#REF!</definedName>
    <definedName name="_xlnm.Print_Titles" localSheetId="0">'ИБР17'!$A:$B</definedName>
  </definedNames>
  <calcPr fullCalcOnLoad="1"/>
</workbook>
</file>

<file path=xl/sharedStrings.xml><?xml version="1.0" encoding="utf-8"?>
<sst xmlns="http://schemas.openxmlformats.org/spreadsheetml/2006/main" count="26" uniqueCount="26">
  <si>
    <t>Содержание органов местного самоуправления</t>
  </si>
  <si>
    <t xml:space="preserve"> Национальная экономика</t>
  </si>
  <si>
    <t>Жилищно-коммунальное хозяйство</t>
  </si>
  <si>
    <t xml:space="preserve"> Образование</t>
  </si>
  <si>
    <t>Культура, кинематография и СМИ</t>
  </si>
  <si>
    <t>Спорт и физическая культура</t>
  </si>
  <si>
    <t>Социальная политика</t>
  </si>
  <si>
    <t>НОРМАТИВНЫЕ РАСХОДЫ</t>
  </si>
  <si>
    <t>ИБР</t>
  </si>
  <si>
    <t xml:space="preserve">Налоговые  доходы            </t>
  </si>
  <si>
    <t>Итого сельские поселения</t>
  </si>
  <si>
    <t>Глотовское</t>
  </si>
  <si>
    <t>Наименование поселений</t>
  </si>
  <si>
    <t>Ждимирское</t>
  </si>
  <si>
    <t>Знаменское</t>
  </si>
  <si>
    <t>Коптевское</t>
  </si>
  <si>
    <t>Красниковское</t>
  </si>
  <si>
    <t>Селиховское</t>
  </si>
  <si>
    <t>Узкинское</t>
  </si>
  <si>
    <r>
      <t xml:space="preserve">Бюджетная обеспеченность     </t>
    </r>
    <r>
      <rPr>
        <b/>
        <sz val="8"/>
        <rFont val="Times New Roman"/>
        <family val="1"/>
      </rPr>
      <t>(до выравнивания)</t>
    </r>
  </si>
  <si>
    <r>
      <t xml:space="preserve">Объём средств, необходимый до подтягивания БО до уровня, установленного в качестве критерия выравнивания </t>
    </r>
    <r>
      <rPr>
        <b/>
        <sz val="8"/>
        <rFont val="Times New Roman"/>
        <family val="1"/>
      </rPr>
      <t>(дотация селу)</t>
    </r>
  </si>
  <si>
    <r>
      <t xml:space="preserve">Бюджетная обеспеченность </t>
    </r>
    <r>
      <rPr>
        <b/>
        <sz val="8"/>
        <rFont val="Times New Roman"/>
        <family val="1"/>
      </rPr>
      <t>(после выравнивания)</t>
    </r>
  </si>
  <si>
    <t>(тыс. руб.)</t>
  </si>
  <si>
    <t xml:space="preserve">Численность населения на 01.01.2016 г. </t>
  </si>
  <si>
    <t xml:space="preserve">Расчет индекса бюджетных расходов сельских поселений на 2017 год </t>
  </si>
  <si>
    <t xml:space="preserve">Приложение 21
к решению Знаменского районного Совета народных депутатов Орловской области "О бюджете Знаменского муниципального района Орловской области на 2017 год и на плановый период 2018 и 2019 годов"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</si>
</sst>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"/>
    <numFmt numFmtId="166" formatCode="0.0000"/>
    <numFmt numFmtId="167" formatCode="#,##0.0000"/>
    <numFmt numFmtId="168" formatCode="0.0"/>
    <numFmt numFmtId="169" formatCode="_-* #,##0\ _р_._-;\-* #,##0\ _р_._-;_-* &quot;-&quot;\ _р_._-;_-@_-"/>
    <numFmt numFmtId="170" formatCode="_-* #,##0.00\ _р_._-;\-* #,##0.00\ _р_._-;_-* &quot;-&quot;??\ _р_._-;_-@_-"/>
    <numFmt numFmtId="171" formatCode="#,##0.000"/>
  </numFmts>
  <fonts count="52">
    <font>
      <sz val="10"/>
      <name val="Arial Cyr"/>
      <family val="0"/>
    </font>
    <font>
      <sz val="12"/>
      <color indexed="8"/>
      <name val="Times New Roman"/>
      <family val="2"/>
    </font>
    <font>
      <b/>
      <sz val="14"/>
      <name val="Times New Roman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sz val="10"/>
      <name val="Times New Roman"/>
      <family val="1"/>
    </font>
    <font>
      <b/>
      <sz val="10"/>
      <name val="Times New Roman Cyr"/>
      <family val="0"/>
    </font>
    <font>
      <b/>
      <sz val="10"/>
      <name val="Times New Roman"/>
      <family val="1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8"/>
      <name val="Courier New Cyr"/>
      <family val="0"/>
    </font>
    <font>
      <sz val="8"/>
      <name val="Times New Roman Cyr"/>
      <family val="1"/>
    </font>
    <font>
      <b/>
      <sz val="8"/>
      <name val="Times New Roman CYR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9" fillId="0" borderId="1">
      <alignment/>
      <protection locked="0"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69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9" fillId="0" borderId="0">
      <alignment/>
      <protection locked="0"/>
    </xf>
  </cellStyleXfs>
  <cellXfs count="43">
    <xf numFmtId="0" fontId="0" fillId="0" borderId="0" xfId="0" applyAlignment="1">
      <alignment/>
    </xf>
    <xf numFmtId="0" fontId="3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 quotePrefix="1">
      <alignment horizontal="left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1" fontId="6" fillId="0" borderId="11" xfId="84" applyNumberFormat="1" applyFont="1" applyBorder="1" applyAlignment="1" quotePrefix="1">
      <alignment horizontal="center"/>
      <protection/>
    </xf>
    <xf numFmtId="2" fontId="3" fillId="0" borderId="11" xfId="0" applyNumberFormat="1" applyFont="1" applyFill="1" applyBorder="1" applyAlignment="1" quotePrefix="1">
      <alignment horizontal="center"/>
    </xf>
    <xf numFmtId="165" fontId="3" fillId="0" borderId="11" xfId="0" applyNumberFormat="1" applyFont="1" applyFill="1" applyBorder="1" applyAlignment="1" quotePrefix="1">
      <alignment horizontal="center"/>
    </xf>
    <xf numFmtId="166" fontId="7" fillId="0" borderId="11" xfId="0" applyNumberFormat="1" applyFont="1" applyFill="1" applyBorder="1" applyAlignment="1" quotePrefix="1">
      <alignment horizontal="center"/>
    </xf>
    <xf numFmtId="4" fontId="6" fillId="0" borderId="11" xfId="0" applyNumberFormat="1" applyFont="1" applyBorder="1" applyAlignment="1">
      <alignment horizontal="center"/>
    </xf>
    <xf numFmtId="165" fontId="6" fillId="0" borderId="11" xfId="0" applyNumberFormat="1" applyFont="1" applyBorder="1" applyAlignment="1">
      <alignment horizontal="center"/>
    </xf>
    <xf numFmtId="167" fontId="6" fillId="0" borderId="11" xfId="0" applyNumberFormat="1" applyFont="1" applyBorder="1" applyAlignment="1">
      <alignment horizontal="center"/>
    </xf>
    <xf numFmtId="1" fontId="6" fillId="0" borderId="11" xfId="84" applyNumberFormat="1" applyFont="1" applyBorder="1" applyAlignment="1">
      <alignment horizontal="center"/>
      <protection/>
    </xf>
    <xf numFmtId="1" fontId="6" fillId="0" borderId="11" xfId="84" applyNumberFormat="1" applyFont="1" applyFill="1" applyBorder="1" applyAlignment="1" quotePrefix="1">
      <alignment horizontal="center"/>
      <protection/>
    </xf>
    <xf numFmtId="3" fontId="3" fillId="0" borderId="11" xfId="0" applyNumberFormat="1" applyFont="1" applyBorder="1" applyAlignment="1" quotePrefix="1">
      <alignment horizontal="center"/>
    </xf>
    <xf numFmtId="4" fontId="3" fillId="0" borderId="11" xfId="0" applyNumberFormat="1" applyFont="1" applyBorder="1" applyAlignment="1" quotePrefix="1">
      <alignment horizontal="center"/>
    </xf>
    <xf numFmtId="2" fontId="8" fillId="0" borderId="11" xfId="0" applyNumberFormat="1" applyFont="1" applyBorder="1" applyAlignment="1">
      <alignment horizontal="center"/>
    </xf>
    <xf numFmtId="168" fontId="8" fillId="0" borderId="11" xfId="0" applyNumberFormat="1" applyFont="1" applyBorder="1" applyAlignment="1">
      <alignment horizontal="center"/>
    </xf>
    <xf numFmtId="0" fontId="0" fillId="0" borderId="0" xfId="0" applyAlignment="1">
      <alignment wrapText="1"/>
    </xf>
    <xf numFmtId="165" fontId="3" fillId="0" borderId="11" xfId="0" applyNumberFormat="1" applyFont="1" applyBorder="1" applyAlignment="1" quotePrefix="1">
      <alignment horizontal="center"/>
    </xf>
    <xf numFmtId="168" fontId="3" fillId="0" borderId="11" xfId="0" applyNumberFormat="1" applyFont="1" applyFill="1" applyBorder="1" applyAlignment="1" quotePrefix="1">
      <alignment horizontal="center"/>
    </xf>
    <xf numFmtId="168" fontId="3" fillId="0" borderId="11" xfId="0" applyNumberFormat="1" applyFont="1" applyBorder="1" applyAlignment="1" quotePrefix="1">
      <alignment horizontal="center"/>
    </xf>
    <xf numFmtId="165" fontId="3" fillId="0" borderId="11" xfId="0" applyNumberFormat="1" applyFont="1" applyFill="1" applyBorder="1" applyAlignment="1" quotePrefix="1">
      <alignment horizontal="center"/>
    </xf>
    <xf numFmtId="1" fontId="7" fillId="0" borderId="11" xfId="0" applyNumberFormat="1" applyFont="1" applyFill="1" applyBorder="1" applyAlignment="1" quotePrefix="1">
      <alignment horizontal="center"/>
    </xf>
    <xf numFmtId="0" fontId="0" fillId="0" borderId="0" xfId="0" applyAlignment="1">
      <alignment wrapText="1"/>
    </xf>
    <xf numFmtId="0" fontId="13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</cellXfs>
  <cellStyles count="83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‡ђѓћ‹ћ‚ћљ1" xfId="21"/>
    <cellStyle name="‡ђѓћ‹ћ‚ћљ2" xfId="22"/>
    <cellStyle name="€’ћѓћ‚›‰" xfId="23"/>
    <cellStyle name="20% - Акцент1" xfId="24"/>
    <cellStyle name="20% - Акцент2" xfId="25"/>
    <cellStyle name="20% - Акцент3" xfId="26"/>
    <cellStyle name="20% - Акцент4" xfId="27"/>
    <cellStyle name="20% - Акцент5" xfId="28"/>
    <cellStyle name="20% - Акцент6" xfId="29"/>
    <cellStyle name="40% - Акцент1" xfId="30"/>
    <cellStyle name="40% - Акцент2" xfId="31"/>
    <cellStyle name="40% - Акцент3" xfId="32"/>
    <cellStyle name="40% - Акцент4" xfId="33"/>
    <cellStyle name="40% - Акцент5" xfId="34"/>
    <cellStyle name="40% - Акцент6" xfId="35"/>
    <cellStyle name="60% - Акцент1" xfId="36"/>
    <cellStyle name="60% - Акцент2" xfId="37"/>
    <cellStyle name="60% - Акцент3" xfId="38"/>
    <cellStyle name="60% - Акцент4" xfId="39"/>
    <cellStyle name="60% - Акцент5" xfId="40"/>
    <cellStyle name="60% - Акцент6" xfId="41"/>
    <cellStyle name="Normal_для Игоря копия с внесенными уведомлениями напрямую без экономической классификации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10" xfId="62"/>
    <cellStyle name="Обычный 11" xfId="63"/>
    <cellStyle name="Обычный 15" xfId="64"/>
    <cellStyle name="Обычный 2" xfId="65"/>
    <cellStyle name="Обычный 20" xfId="66"/>
    <cellStyle name="Обычный 21" xfId="67"/>
    <cellStyle name="Обычный 22" xfId="68"/>
    <cellStyle name="Обычный 23" xfId="69"/>
    <cellStyle name="Обычный 31" xfId="70"/>
    <cellStyle name="Обычный 32" xfId="71"/>
    <cellStyle name="Обычный 33" xfId="72"/>
    <cellStyle name="Обычный 34" xfId="73"/>
    <cellStyle name="Обычный 35" xfId="74"/>
    <cellStyle name="Обычный 36" xfId="75"/>
    <cellStyle name="Обычный 40" xfId="76"/>
    <cellStyle name="Обычный 41" xfId="77"/>
    <cellStyle name="Обычный 42" xfId="78"/>
    <cellStyle name="Обычный 43" xfId="79"/>
    <cellStyle name="Обычный 44" xfId="80"/>
    <cellStyle name="Обычный 45" xfId="81"/>
    <cellStyle name="Обычный 6" xfId="82"/>
    <cellStyle name="Обычный 7" xfId="83"/>
    <cellStyle name="Обычный_Лист29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Текст предупреждения" xfId="90"/>
    <cellStyle name="Тысячи [0]_№1 (99)" xfId="91"/>
    <cellStyle name="Тысячи_№1 (99)" xfId="92"/>
    <cellStyle name="Comma" xfId="93"/>
    <cellStyle name="Comma [0]" xfId="94"/>
    <cellStyle name="Хороший" xfId="95"/>
    <cellStyle name="Џђћ–…ќ’ќ›‰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&#1057;&#1084;&#1077;&#1090;&#1072;\&#1055;&#1086;&#1090;&#1088;&#1077;&#1073;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64">
    <tabColor rgb="FF00B0F0"/>
  </sheetPr>
  <dimension ref="A2:R35"/>
  <sheetViews>
    <sheetView showZeros="0" tabSelected="1" zoomScale="80" zoomScaleNormal="80" zoomScalePageLayoutView="0" workbookViewId="0" topLeftCell="A1">
      <pane xSplit="2" ySplit="7" topLeftCell="C8" activePane="bottomRight" state="frozen"/>
      <selection pane="topLeft" activeCell="S37" sqref="S37"/>
      <selection pane="topRight" activeCell="S37" sqref="S37"/>
      <selection pane="bottomLeft" activeCell="S37" sqref="S37"/>
      <selection pane="bottomRight" activeCell="L7" sqref="L7"/>
    </sheetView>
  </sheetViews>
  <sheetFormatPr defaultColWidth="9.00390625" defaultRowHeight="12.75"/>
  <cols>
    <col min="1" max="1" width="2.625" style="0" customWidth="1"/>
    <col min="2" max="2" width="17.125" style="0" customWidth="1"/>
    <col min="3" max="3" width="12.125" style="0" customWidth="1"/>
    <col min="4" max="4" width="14.125" style="0" customWidth="1"/>
    <col min="5" max="5" width="11.375" style="0" customWidth="1"/>
    <col min="6" max="6" width="14.25390625" style="0" customWidth="1"/>
    <col min="7" max="7" width="15.00390625" style="0" hidden="1" customWidth="1"/>
    <col min="8" max="8" width="12.75390625" style="0" customWidth="1"/>
    <col min="9" max="9" width="11.625" style="0" customWidth="1"/>
    <col min="10" max="10" width="12.75390625" style="0" hidden="1" customWidth="1"/>
    <col min="11" max="11" width="15.625" style="0" customWidth="1"/>
    <col min="12" max="12" width="8.375" style="0" customWidth="1"/>
    <col min="13" max="13" width="11.75390625" style="0" customWidth="1"/>
    <col min="14" max="14" width="16.00390625" style="0" customWidth="1"/>
    <col min="15" max="15" width="17.875" style="0" customWidth="1"/>
    <col min="16" max="16" width="13.125" style="0" customWidth="1"/>
  </cols>
  <sheetData>
    <row r="2" spans="13:16" ht="63.75" customHeight="1">
      <c r="M2" s="28" t="s">
        <v>25</v>
      </c>
      <c r="N2" s="28"/>
      <c r="O2" s="28"/>
      <c r="P2" s="28"/>
    </row>
    <row r="3" spans="1:16" ht="38.25" customHeight="1">
      <c r="A3" s="38" t="s">
        <v>24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ht="12.75">
      <c r="P4" t="s">
        <v>22</v>
      </c>
    </row>
    <row r="5" spans="1:18" ht="105" customHeight="1">
      <c r="A5" s="32"/>
      <c r="B5" s="34" t="s">
        <v>12</v>
      </c>
      <c r="C5" s="36" t="s">
        <v>23</v>
      </c>
      <c r="D5" s="30" t="s">
        <v>0</v>
      </c>
      <c r="E5" s="30" t="s">
        <v>1</v>
      </c>
      <c r="F5" s="30" t="s">
        <v>2</v>
      </c>
      <c r="G5" s="30" t="s">
        <v>3</v>
      </c>
      <c r="H5" s="30" t="s">
        <v>4</v>
      </c>
      <c r="I5" s="30" t="s">
        <v>5</v>
      </c>
      <c r="J5" s="30" t="s">
        <v>6</v>
      </c>
      <c r="K5" s="41" t="s">
        <v>7</v>
      </c>
      <c r="L5" s="29" t="s">
        <v>8</v>
      </c>
      <c r="M5" s="39" t="s">
        <v>9</v>
      </c>
      <c r="N5" s="39" t="s">
        <v>19</v>
      </c>
      <c r="O5" s="39" t="s">
        <v>20</v>
      </c>
      <c r="P5" s="39" t="s">
        <v>21</v>
      </c>
      <c r="R5" s="22"/>
    </row>
    <row r="6" spans="1:16" ht="45.75" customHeight="1">
      <c r="A6" s="33"/>
      <c r="B6" s="35"/>
      <c r="C6" s="37"/>
      <c r="D6" s="31"/>
      <c r="E6" s="31"/>
      <c r="F6" s="31"/>
      <c r="G6" s="31"/>
      <c r="H6" s="31"/>
      <c r="I6" s="31"/>
      <c r="J6" s="31"/>
      <c r="K6" s="42"/>
      <c r="L6" s="29"/>
      <c r="M6" s="40"/>
      <c r="N6" s="40"/>
      <c r="O6" s="40"/>
      <c r="P6" s="40"/>
    </row>
    <row r="7" spans="1:16" ht="12.75">
      <c r="A7" s="1">
        <v>1</v>
      </c>
      <c r="B7" s="1">
        <f aca="true" t="shared" si="0" ref="B7:J7">A7+1</f>
        <v>2</v>
      </c>
      <c r="C7" s="1">
        <f t="shared" si="0"/>
        <v>3</v>
      </c>
      <c r="D7" s="1">
        <f t="shared" si="0"/>
        <v>4</v>
      </c>
      <c r="E7" s="1">
        <f t="shared" si="0"/>
        <v>5</v>
      </c>
      <c r="F7" s="1">
        <f t="shared" si="0"/>
        <v>6</v>
      </c>
      <c r="G7" s="1">
        <f t="shared" si="0"/>
        <v>7</v>
      </c>
      <c r="H7" s="1">
        <v>7</v>
      </c>
      <c r="I7" s="1">
        <v>8</v>
      </c>
      <c r="J7" s="1">
        <f t="shared" si="0"/>
        <v>9</v>
      </c>
      <c r="K7" s="1">
        <v>9</v>
      </c>
      <c r="L7" s="1">
        <v>10</v>
      </c>
      <c r="M7" s="6">
        <v>11</v>
      </c>
      <c r="N7" s="6">
        <v>12</v>
      </c>
      <c r="O7" s="6">
        <v>13</v>
      </c>
      <c r="P7" s="6">
        <v>14</v>
      </c>
    </row>
    <row r="8" spans="1:16" ht="25.5" customHeight="1">
      <c r="A8" s="2">
        <v>1</v>
      </c>
      <c r="B8" s="4" t="s">
        <v>11</v>
      </c>
      <c r="C8" s="9">
        <v>378</v>
      </c>
      <c r="D8" s="11">
        <v>738.3</v>
      </c>
      <c r="E8" s="24">
        <v>42</v>
      </c>
      <c r="F8" s="24">
        <v>338.7</v>
      </c>
      <c r="G8" s="10"/>
      <c r="H8" s="24">
        <v>169.1</v>
      </c>
      <c r="I8" s="24">
        <v>13.9</v>
      </c>
      <c r="J8" s="11"/>
      <c r="K8" s="26">
        <f>D8+E8+F8+H8+I8</f>
        <v>1302</v>
      </c>
      <c r="L8" s="12">
        <v>1.3985</v>
      </c>
      <c r="M8" s="13">
        <v>1260</v>
      </c>
      <c r="N8" s="12">
        <v>2.0966</v>
      </c>
      <c r="O8" s="14"/>
      <c r="P8" s="15">
        <v>0.9291</v>
      </c>
    </row>
    <row r="9" spans="1:16" ht="25.5" customHeight="1">
      <c r="A9" s="2">
        <v>2</v>
      </c>
      <c r="B9" s="2" t="s">
        <v>13</v>
      </c>
      <c r="C9" s="16">
        <v>308</v>
      </c>
      <c r="D9" s="11">
        <v>601.6</v>
      </c>
      <c r="E9" s="24">
        <v>34.2</v>
      </c>
      <c r="F9" s="24">
        <v>275.9</v>
      </c>
      <c r="G9" s="10"/>
      <c r="H9" s="24">
        <v>137.8</v>
      </c>
      <c r="I9" s="24">
        <v>11.4</v>
      </c>
      <c r="J9" s="11"/>
      <c r="K9" s="26">
        <f aca="true" t="shared" si="1" ref="K9:K35">D9+E9+F9+H9+I9</f>
        <v>1060.9</v>
      </c>
      <c r="L9" s="12">
        <v>1.3985</v>
      </c>
      <c r="M9" s="13">
        <v>1448</v>
      </c>
      <c r="N9" s="12">
        <v>2.957</v>
      </c>
      <c r="O9" s="14"/>
      <c r="P9" s="15">
        <v>0.9291</v>
      </c>
    </row>
    <row r="10" spans="1:16" ht="25.5" customHeight="1">
      <c r="A10" s="2">
        <v>3</v>
      </c>
      <c r="B10" s="2" t="s">
        <v>14</v>
      </c>
      <c r="C10" s="16">
        <v>2301</v>
      </c>
      <c r="D10" s="11">
        <v>0</v>
      </c>
      <c r="E10" s="24">
        <v>255.4</v>
      </c>
      <c r="F10" s="24">
        <v>2061.5</v>
      </c>
      <c r="G10" s="10"/>
      <c r="H10" s="24">
        <v>1029.4</v>
      </c>
      <c r="I10" s="24">
        <v>84.9</v>
      </c>
      <c r="J10" s="11"/>
      <c r="K10" s="26">
        <f t="shared" si="1"/>
        <v>3431.2000000000003</v>
      </c>
      <c r="L10" s="12">
        <v>0.6055</v>
      </c>
      <c r="M10" s="13">
        <v>1682</v>
      </c>
      <c r="N10" s="12">
        <v>0.4598</v>
      </c>
      <c r="O10" s="14">
        <v>1039.4</v>
      </c>
      <c r="P10" s="15">
        <v>0.9291</v>
      </c>
    </row>
    <row r="11" spans="1:16" ht="25.5" customHeight="1">
      <c r="A11" s="2">
        <v>4</v>
      </c>
      <c r="B11" s="4" t="s">
        <v>15</v>
      </c>
      <c r="C11" s="16">
        <v>469</v>
      </c>
      <c r="D11" s="11">
        <v>916</v>
      </c>
      <c r="E11" s="24">
        <v>52</v>
      </c>
      <c r="F11" s="24">
        <v>420.2</v>
      </c>
      <c r="G11" s="10"/>
      <c r="H11" s="24">
        <v>209.8</v>
      </c>
      <c r="I11" s="24">
        <v>17.3</v>
      </c>
      <c r="J11" s="11"/>
      <c r="K11" s="26">
        <f t="shared" si="1"/>
        <v>1615.3</v>
      </c>
      <c r="L11" s="12">
        <v>1.3985</v>
      </c>
      <c r="M11" s="13">
        <v>547</v>
      </c>
      <c r="N11" s="12">
        <v>0.7336</v>
      </c>
      <c r="O11" s="14">
        <v>203.9</v>
      </c>
      <c r="P11" s="15">
        <v>0.9291</v>
      </c>
    </row>
    <row r="12" spans="1:16" ht="25.5" customHeight="1">
      <c r="A12" s="2">
        <v>5</v>
      </c>
      <c r="B12" s="4" t="s">
        <v>16</v>
      </c>
      <c r="C12" s="16">
        <v>325</v>
      </c>
      <c r="D12" s="11">
        <v>634.8</v>
      </c>
      <c r="E12" s="24">
        <v>36.1</v>
      </c>
      <c r="F12" s="24">
        <v>291.2</v>
      </c>
      <c r="G12" s="10"/>
      <c r="H12" s="24">
        <v>145.4</v>
      </c>
      <c r="I12" s="24">
        <v>12</v>
      </c>
      <c r="J12" s="11"/>
      <c r="K12" s="26">
        <f t="shared" si="1"/>
        <v>1119.5</v>
      </c>
      <c r="L12" s="12">
        <v>1.3985</v>
      </c>
      <c r="M12" s="13">
        <v>765</v>
      </c>
      <c r="N12" s="12">
        <v>1.4805</v>
      </c>
      <c r="O12" s="14"/>
      <c r="P12" s="15">
        <v>0.9291</v>
      </c>
    </row>
    <row r="13" spans="1:16" ht="25.5" customHeight="1">
      <c r="A13" s="2">
        <v>6</v>
      </c>
      <c r="B13" s="4" t="s">
        <v>17</v>
      </c>
      <c r="C13" s="9">
        <v>447</v>
      </c>
      <c r="D13" s="11">
        <v>873.1</v>
      </c>
      <c r="E13" s="24">
        <v>49.6</v>
      </c>
      <c r="F13" s="24">
        <v>400.5</v>
      </c>
      <c r="G13" s="10"/>
      <c r="H13" s="24">
        <v>199.9</v>
      </c>
      <c r="I13" s="24">
        <v>16.5</v>
      </c>
      <c r="J13" s="11"/>
      <c r="K13" s="26">
        <f t="shared" si="1"/>
        <v>1539.6000000000001</v>
      </c>
      <c r="L13" s="12">
        <v>1.3985</v>
      </c>
      <c r="M13" s="13">
        <v>801</v>
      </c>
      <c r="N13" s="12">
        <v>1.1271</v>
      </c>
      <c r="O13" s="14"/>
      <c r="P13" s="15">
        <v>0.9291</v>
      </c>
    </row>
    <row r="14" spans="1:16" ht="25.5" customHeight="1">
      <c r="A14" s="2">
        <v>7</v>
      </c>
      <c r="B14" s="4" t="s">
        <v>18</v>
      </c>
      <c r="C14" s="9">
        <v>351</v>
      </c>
      <c r="D14" s="11">
        <v>685.6</v>
      </c>
      <c r="E14" s="24">
        <v>38.9</v>
      </c>
      <c r="F14" s="24">
        <v>314.4</v>
      </c>
      <c r="G14" s="10"/>
      <c r="H14" s="24">
        <v>157</v>
      </c>
      <c r="I14" s="24">
        <v>12.9</v>
      </c>
      <c r="J14" s="11"/>
      <c r="K14" s="26">
        <f t="shared" si="1"/>
        <v>1208.8000000000002</v>
      </c>
      <c r="L14" s="12">
        <v>1.3985</v>
      </c>
      <c r="M14" s="13">
        <v>777</v>
      </c>
      <c r="N14" s="12">
        <v>1.3924</v>
      </c>
      <c r="O14" s="14"/>
      <c r="P14" s="15">
        <v>0.9291</v>
      </c>
    </row>
    <row r="15" spans="1:16" ht="15.75" hidden="1">
      <c r="A15" s="2">
        <v>8</v>
      </c>
      <c r="B15" s="3"/>
      <c r="C15" s="9"/>
      <c r="D15" s="11"/>
      <c r="E15" s="24"/>
      <c r="F15" s="10"/>
      <c r="G15" s="10"/>
      <c r="H15" s="10"/>
      <c r="I15" s="24"/>
      <c r="J15" s="11"/>
      <c r="K15" s="26">
        <f t="shared" si="1"/>
        <v>0</v>
      </c>
      <c r="L15" s="12">
        <v>1.032482328310768</v>
      </c>
      <c r="M15" s="14"/>
      <c r="N15" s="15"/>
      <c r="O15" s="14"/>
      <c r="P15" s="15"/>
    </row>
    <row r="16" spans="1:16" ht="15.75" hidden="1">
      <c r="A16" s="2">
        <v>9</v>
      </c>
      <c r="B16" s="3"/>
      <c r="C16" s="17"/>
      <c r="D16" s="11"/>
      <c r="E16" s="24"/>
      <c r="F16" s="10"/>
      <c r="G16" s="10"/>
      <c r="H16" s="10"/>
      <c r="I16" s="24"/>
      <c r="J16" s="11"/>
      <c r="K16" s="26">
        <f t="shared" si="1"/>
        <v>0</v>
      </c>
      <c r="L16" s="12">
        <v>1.093818452371962</v>
      </c>
      <c r="M16" s="14"/>
      <c r="N16" s="15"/>
      <c r="O16" s="14"/>
      <c r="P16" s="15"/>
    </row>
    <row r="17" spans="1:16" ht="15.75" hidden="1">
      <c r="A17" s="2">
        <v>10</v>
      </c>
      <c r="B17" s="4"/>
      <c r="C17" s="16"/>
      <c r="D17" s="11"/>
      <c r="E17" s="24"/>
      <c r="F17" s="10"/>
      <c r="G17" s="10"/>
      <c r="H17" s="10"/>
      <c r="I17" s="24"/>
      <c r="J17" s="11"/>
      <c r="K17" s="26">
        <f t="shared" si="1"/>
        <v>0</v>
      </c>
      <c r="L17" s="12">
        <v>1.4120381283318786</v>
      </c>
      <c r="M17" s="14"/>
      <c r="N17" s="15"/>
      <c r="O17" s="14"/>
      <c r="P17" s="15"/>
    </row>
    <row r="18" spans="1:16" ht="15.75" hidden="1">
      <c r="A18" s="2">
        <v>11</v>
      </c>
      <c r="B18" s="3"/>
      <c r="C18" s="9"/>
      <c r="D18" s="11"/>
      <c r="E18" s="24"/>
      <c r="F18" s="10"/>
      <c r="G18" s="10"/>
      <c r="H18" s="10"/>
      <c r="I18" s="24"/>
      <c r="J18" s="11"/>
      <c r="K18" s="26">
        <f t="shared" si="1"/>
        <v>0</v>
      </c>
      <c r="L18" s="12">
        <v>0.9931668379453059</v>
      </c>
      <c r="M18" s="14"/>
      <c r="N18" s="15"/>
      <c r="O18" s="14"/>
      <c r="P18" s="15"/>
    </row>
    <row r="19" spans="1:16" ht="15.75" hidden="1">
      <c r="A19" s="2">
        <v>12</v>
      </c>
      <c r="B19" s="3"/>
      <c r="C19" s="9"/>
      <c r="D19" s="11"/>
      <c r="E19" s="24"/>
      <c r="F19" s="10"/>
      <c r="G19" s="10"/>
      <c r="H19" s="10"/>
      <c r="I19" s="24"/>
      <c r="J19" s="11"/>
      <c r="K19" s="26">
        <f t="shared" si="1"/>
        <v>0</v>
      </c>
      <c r="L19" s="12">
        <v>1.264161479797009</v>
      </c>
      <c r="M19" s="14"/>
      <c r="N19" s="15"/>
      <c r="O19" s="14"/>
      <c r="P19" s="15"/>
    </row>
    <row r="20" spans="1:16" ht="15.75" hidden="1">
      <c r="A20" s="2">
        <v>13</v>
      </c>
      <c r="B20" s="3"/>
      <c r="C20" s="9"/>
      <c r="D20" s="11"/>
      <c r="E20" s="24"/>
      <c r="F20" s="10"/>
      <c r="G20" s="10"/>
      <c r="H20" s="10"/>
      <c r="I20" s="24"/>
      <c r="J20" s="11"/>
      <c r="K20" s="26">
        <f t="shared" si="1"/>
        <v>0</v>
      </c>
      <c r="L20" s="12">
        <v>1.3821943535503702</v>
      </c>
      <c r="M20" s="14"/>
      <c r="N20" s="15"/>
      <c r="O20" s="14"/>
      <c r="P20" s="15"/>
    </row>
    <row r="21" spans="1:16" ht="15.75" hidden="1">
      <c r="A21" s="2">
        <v>14</v>
      </c>
      <c r="B21" s="3"/>
      <c r="C21" s="9"/>
      <c r="D21" s="11"/>
      <c r="E21" s="24"/>
      <c r="F21" s="10"/>
      <c r="G21" s="10"/>
      <c r="H21" s="10"/>
      <c r="I21" s="24"/>
      <c r="J21" s="11"/>
      <c r="K21" s="26">
        <f t="shared" si="1"/>
        <v>0</v>
      </c>
      <c r="L21" s="12">
        <v>1.0065832389997966</v>
      </c>
      <c r="M21" s="14"/>
      <c r="N21" s="15"/>
      <c r="O21" s="14"/>
      <c r="P21" s="15"/>
    </row>
    <row r="22" spans="1:16" ht="15.75" hidden="1">
      <c r="A22" s="2">
        <v>15</v>
      </c>
      <c r="B22" s="3"/>
      <c r="C22" s="9"/>
      <c r="D22" s="11"/>
      <c r="E22" s="24"/>
      <c r="F22" s="10"/>
      <c r="G22" s="10"/>
      <c r="H22" s="10"/>
      <c r="I22" s="24"/>
      <c r="J22" s="11"/>
      <c r="K22" s="26">
        <f t="shared" si="1"/>
        <v>0</v>
      </c>
      <c r="L22" s="12">
        <v>0.893707068214531</v>
      </c>
      <c r="M22" s="14"/>
      <c r="N22" s="15"/>
      <c r="O22" s="14"/>
      <c r="P22" s="15"/>
    </row>
    <row r="23" spans="1:16" ht="15.75" hidden="1">
      <c r="A23" s="2">
        <v>16</v>
      </c>
      <c r="B23" s="2"/>
      <c r="C23" s="16"/>
      <c r="D23" s="11"/>
      <c r="E23" s="24"/>
      <c r="F23" s="10"/>
      <c r="G23" s="10"/>
      <c r="H23" s="10"/>
      <c r="I23" s="24"/>
      <c r="J23" s="11"/>
      <c r="K23" s="26">
        <f t="shared" si="1"/>
        <v>0</v>
      </c>
      <c r="L23" s="12">
        <v>1.1154438952997465</v>
      </c>
      <c r="M23" s="14"/>
      <c r="N23" s="15"/>
      <c r="O23" s="14"/>
      <c r="P23" s="15"/>
    </row>
    <row r="24" spans="1:16" ht="15.75" hidden="1">
      <c r="A24" s="2">
        <v>17</v>
      </c>
      <c r="B24" s="3"/>
      <c r="C24" s="9"/>
      <c r="D24" s="11"/>
      <c r="E24" s="24"/>
      <c r="F24" s="10"/>
      <c r="G24" s="10"/>
      <c r="H24" s="10"/>
      <c r="I24" s="24"/>
      <c r="J24" s="11"/>
      <c r="K24" s="26">
        <f t="shared" si="1"/>
        <v>0</v>
      </c>
      <c r="L24" s="12">
        <v>0.9213487227106192</v>
      </c>
      <c r="M24" s="14"/>
      <c r="N24" s="15"/>
      <c r="O24" s="14"/>
      <c r="P24" s="15"/>
    </row>
    <row r="25" spans="1:16" ht="15.75" hidden="1">
      <c r="A25" s="2">
        <v>18</v>
      </c>
      <c r="B25" s="3"/>
      <c r="C25" s="9"/>
      <c r="D25" s="11"/>
      <c r="E25" s="24"/>
      <c r="F25" s="10"/>
      <c r="G25" s="10"/>
      <c r="H25" s="10"/>
      <c r="I25" s="24"/>
      <c r="J25" s="11"/>
      <c r="K25" s="26">
        <f t="shared" si="1"/>
        <v>0</v>
      </c>
      <c r="L25" s="12">
        <v>1.2859362156949912</v>
      </c>
      <c r="M25" s="14"/>
      <c r="N25" s="15"/>
      <c r="O25" s="14"/>
      <c r="P25" s="15"/>
    </row>
    <row r="26" spans="1:16" ht="15.75" hidden="1">
      <c r="A26" s="2">
        <v>19</v>
      </c>
      <c r="B26" s="3"/>
      <c r="C26" s="9"/>
      <c r="D26" s="11"/>
      <c r="E26" s="24"/>
      <c r="F26" s="10"/>
      <c r="G26" s="10"/>
      <c r="H26" s="10"/>
      <c r="I26" s="24"/>
      <c r="J26" s="11"/>
      <c r="K26" s="26">
        <f t="shared" si="1"/>
        <v>0</v>
      </c>
      <c r="L26" s="12">
        <v>1.069358461496404</v>
      </c>
      <c r="M26" s="14"/>
      <c r="N26" s="15"/>
      <c r="O26" s="14"/>
      <c r="P26" s="15"/>
    </row>
    <row r="27" spans="1:16" ht="15.75" hidden="1">
      <c r="A27" s="2">
        <v>20</v>
      </c>
      <c r="B27" s="3"/>
      <c r="C27" s="9"/>
      <c r="D27" s="11"/>
      <c r="E27" s="24"/>
      <c r="F27" s="10"/>
      <c r="G27" s="10"/>
      <c r="H27" s="10"/>
      <c r="I27" s="24"/>
      <c r="J27" s="11"/>
      <c r="K27" s="26">
        <f t="shared" si="1"/>
        <v>0</v>
      </c>
      <c r="L27" s="12">
        <v>0.774132586133397</v>
      </c>
      <c r="M27" s="14"/>
      <c r="N27" s="15"/>
      <c r="O27" s="14"/>
      <c r="P27" s="15"/>
    </row>
    <row r="28" spans="1:16" ht="15.75" hidden="1">
      <c r="A28" s="2">
        <v>21</v>
      </c>
      <c r="B28" s="3"/>
      <c r="C28" s="9"/>
      <c r="D28" s="11"/>
      <c r="E28" s="24"/>
      <c r="F28" s="10"/>
      <c r="G28" s="10"/>
      <c r="H28" s="10"/>
      <c r="I28" s="24"/>
      <c r="J28" s="11"/>
      <c r="K28" s="26">
        <f t="shared" si="1"/>
        <v>0</v>
      </c>
      <c r="L28" s="12">
        <v>1.0641449366295856</v>
      </c>
      <c r="M28" s="14"/>
      <c r="N28" s="15"/>
      <c r="O28" s="14"/>
      <c r="P28" s="15"/>
    </row>
    <row r="29" spans="1:16" ht="15.75" hidden="1">
      <c r="A29" s="2">
        <v>22</v>
      </c>
      <c r="B29" s="3"/>
      <c r="C29" s="9"/>
      <c r="D29" s="11"/>
      <c r="E29" s="24"/>
      <c r="F29" s="10"/>
      <c r="G29" s="10"/>
      <c r="H29" s="10"/>
      <c r="I29" s="24"/>
      <c r="J29" s="11"/>
      <c r="K29" s="26">
        <f t="shared" si="1"/>
        <v>0</v>
      </c>
      <c r="L29" s="12">
        <v>0.9344817614232283</v>
      </c>
      <c r="M29" s="14"/>
      <c r="N29" s="15"/>
      <c r="O29" s="14"/>
      <c r="P29" s="15"/>
    </row>
    <row r="30" spans="1:16" ht="15.75" hidden="1">
      <c r="A30" s="2">
        <v>23</v>
      </c>
      <c r="B30" s="3"/>
      <c r="C30" s="17"/>
      <c r="D30" s="11"/>
      <c r="E30" s="24"/>
      <c r="F30" s="10"/>
      <c r="G30" s="10"/>
      <c r="H30" s="10"/>
      <c r="I30" s="24"/>
      <c r="J30" s="11"/>
      <c r="K30" s="26">
        <f t="shared" si="1"/>
        <v>0</v>
      </c>
      <c r="L30" s="12">
        <v>1.1075091733279951</v>
      </c>
      <c r="M30" s="14"/>
      <c r="N30" s="15"/>
      <c r="O30" s="14"/>
      <c r="P30" s="15"/>
    </row>
    <row r="31" spans="1:16" ht="15.75" hidden="1">
      <c r="A31" s="2">
        <v>24</v>
      </c>
      <c r="B31" s="3"/>
      <c r="C31" s="17"/>
      <c r="D31" s="11"/>
      <c r="E31" s="24"/>
      <c r="F31" s="10"/>
      <c r="G31" s="10"/>
      <c r="H31" s="10"/>
      <c r="I31" s="24"/>
      <c r="J31" s="11"/>
      <c r="K31" s="26">
        <f t="shared" si="1"/>
        <v>0</v>
      </c>
      <c r="L31" s="12">
        <v>1.2133290303939444</v>
      </c>
      <c r="M31" s="14"/>
      <c r="N31" s="15"/>
      <c r="O31" s="14"/>
      <c r="P31" s="15"/>
    </row>
    <row r="32" spans="1:16" ht="15.75" hidden="1">
      <c r="A32" s="2">
        <v>25</v>
      </c>
      <c r="B32" s="3"/>
      <c r="C32" s="9"/>
      <c r="D32" s="11"/>
      <c r="E32" s="24"/>
      <c r="F32" s="10"/>
      <c r="G32" s="10"/>
      <c r="H32" s="10"/>
      <c r="I32" s="24"/>
      <c r="J32" s="11"/>
      <c r="K32" s="26">
        <f t="shared" si="1"/>
        <v>0</v>
      </c>
      <c r="L32" s="12">
        <v>0.8588807006405483</v>
      </c>
      <c r="M32" s="14"/>
      <c r="N32" s="15"/>
      <c r="O32" s="14"/>
      <c r="P32" s="15"/>
    </row>
    <row r="33" spans="1:16" ht="15.75" hidden="1">
      <c r="A33" s="2">
        <v>26</v>
      </c>
      <c r="B33" s="3"/>
      <c r="C33" s="9"/>
      <c r="D33" s="11"/>
      <c r="E33" s="24"/>
      <c r="F33" s="10"/>
      <c r="G33" s="10"/>
      <c r="H33" s="10"/>
      <c r="I33" s="24"/>
      <c r="J33" s="11"/>
      <c r="K33" s="26">
        <f t="shared" si="1"/>
        <v>0</v>
      </c>
      <c r="L33" s="12">
        <v>1.2447199485068974</v>
      </c>
      <c r="M33" s="14"/>
      <c r="N33" s="15"/>
      <c r="O33" s="14"/>
      <c r="P33" s="15"/>
    </row>
    <row r="34" spans="1:16" ht="15.75" hidden="1">
      <c r="A34" s="2">
        <v>27</v>
      </c>
      <c r="B34" s="3"/>
      <c r="C34" s="9"/>
      <c r="D34" s="11"/>
      <c r="E34" s="24"/>
      <c r="F34" s="10"/>
      <c r="G34" s="10"/>
      <c r="H34" s="10"/>
      <c r="I34" s="24"/>
      <c r="J34" s="11"/>
      <c r="K34" s="26">
        <f t="shared" si="1"/>
        <v>0</v>
      </c>
      <c r="L34" s="12">
        <v>1.3523644393081902</v>
      </c>
      <c r="M34" s="14"/>
      <c r="N34" s="15"/>
      <c r="O34" s="14"/>
      <c r="P34" s="15"/>
    </row>
    <row r="35" spans="1:16" ht="42" customHeight="1">
      <c r="A35" s="5"/>
      <c r="B35" s="8" t="s">
        <v>10</v>
      </c>
      <c r="C35" s="18">
        <f>C8+C9+C10+C11+C12+C13+C14</f>
        <v>4579</v>
      </c>
      <c r="D35" s="23">
        <f aca="true" t="shared" si="2" ref="D35:J35">D8+D9+D10+D11+D12+D13+D14</f>
        <v>4449.4</v>
      </c>
      <c r="E35" s="25">
        <f t="shared" si="2"/>
        <v>508.20000000000005</v>
      </c>
      <c r="F35" s="23">
        <f t="shared" si="2"/>
        <v>4102.4</v>
      </c>
      <c r="G35" s="19">
        <f t="shared" si="2"/>
        <v>0</v>
      </c>
      <c r="H35" s="23">
        <f t="shared" si="2"/>
        <v>2048.4000000000005</v>
      </c>
      <c r="I35" s="25">
        <f t="shared" si="2"/>
        <v>168.9</v>
      </c>
      <c r="J35" s="19">
        <f t="shared" si="2"/>
        <v>0</v>
      </c>
      <c r="K35" s="26">
        <f t="shared" si="1"/>
        <v>11277.300000000001</v>
      </c>
      <c r="L35" s="27">
        <v>1</v>
      </c>
      <c r="M35" s="20">
        <f>M8+M9+M10+M11+M12+M13+M14</f>
        <v>7280</v>
      </c>
      <c r="N35" s="7">
        <v>1</v>
      </c>
      <c r="O35" s="21">
        <f>SUM(O8:O34)</f>
        <v>1243.3000000000002</v>
      </c>
      <c r="P35" s="7"/>
    </row>
  </sheetData>
  <sheetProtection/>
  <mergeCells count="18">
    <mergeCell ref="O5:O6"/>
    <mergeCell ref="P5:P6"/>
    <mergeCell ref="H5:H6"/>
    <mergeCell ref="I5:I6"/>
    <mergeCell ref="J5:J6"/>
    <mergeCell ref="M5:M6"/>
    <mergeCell ref="N5:N6"/>
    <mergeCell ref="K5:K6"/>
    <mergeCell ref="M2:P2"/>
    <mergeCell ref="L5:L6"/>
    <mergeCell ref="G5:G6"/>
    <mergeCell ref="A5:A6"/>
    <mergeCell ref="B5:B6"/>
    <mergeCell ref="C5:C6"/>
    <mergeCell ref="D5:D6"/>
    <mergeCell ref="E5:E6"/>
    <mergeCell ref="F5:F6"/>
    <mergeCell ref="A3:P3"/>
  </mergeCells>
  <printOptions/>
  <pageMargins left="0" right="0" top="0.2755905511811024" bottom="0.35433070866141736" header="0.2362204724409449" footer="0.15748031496062992"/>
  <pageSetup horizontalDpi="300" verticalDpi="300" orientation="landscape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Заикина Е.И.</cp:lastModifiedBy>
  <cp:lastPrinted>2016-12-15T09:15:20Z</cp:lastPrinted>
  <dcterms:created xsi:type="dcterms:W3CDTF">2014-10-13T08:06:14Z</dcterms:created>
  <dcterms:modified xsi:type="dcterms:W3CDTF">2016-12-15T09:15:23Z</dcterms:modified>
  <cp:category/>
  <cp:version/>
  <cp:contentType/>
  <cp:contentStatus/>
</cp:coreProperties>
</file>